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Δ Smad-Lock (Brankas Smadav) Δ\5-Kurikulum PAK\2016 Revitaliasi LPTK\20 Okt-FINAL\"/>
    </mc:Choice>
  </mc:AlternateContent>
  <bookViews>
    <workbookView xWindow="0" yWindow="0" windowWidth="20400" windowHeight="7455"/>
  </bookViews>
  <sheets>
    <sheet name="Transkrip-cetak A4" sheetId="1" r:id="rId1"/>
  </sheets>
  <definedNames>
    <definedName name="_xlnm._FilterDatabase" localSheetId="0" hidden="1">'Transkrip-cetak A4'!$B$68:$F$71</definedName>
    <definedName name="_xlnm.Print_Area" localSheetId="0">'Transkrip-cetak A4'!$A$1:$H$93</definedName>
    <definedName name="_xlnm.Print_Titles" localSheetId="0">'Transkrip-cetak A4'!$11:$11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13" i="1"/>
  <c r="A14" i="1"/>
  <c r="E14" i="1"/>
  <c r="G14" i="1"/>
  <c r="A15" i="1"/>
  <c r="A16" i="1" s="1"/>
  <c r="A17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8" i="1" s="1"/>
  <c r="A69" i="1" s="1"/>
  <c r="A70" i="1" s="1"/>
  <c r="A71" i="1" s="1"/>
  <c r="A74" i="1" s="1"/>
  <c r="A75" i="1" s="1"/>
  <c r="A76" i="1" s="1"/>
  <c r="A77" i="1" s="1"/>
  <c r="A78" i="1" s="1"/>
  <c r="A79" i="1" s="1"/>
  <c r="A81" i="1" s="1"/>
  <c r="A82" i="1" s="1"/>
  <c r="E15" i="1"/>
  <c r="G15" i="1"/>
  <c r="G83" i="1" s="1"/>
  <c r="F84" i="1" s="1"/>
  <c r="E16" i="1"/>
  <c r="G16" i="1" s="1"/>
  <c r="E17" i="1"/>
  <c r="G17" i="1"/>
  <c r="E20" i="1"/>
  <c r="G20" i="1" s="1"/>
  <c r="E21" i="1"/>
  <c r="G21" i="1"/>
  <c r="E22" i="1"/>
  <c r="G22" i="1"/>
  <c r="E23" i="1"/>
  <c r="G23" i="1"/>
  <c r="E24" i="1"/>
  <c r="G24" i="1"/>
  <c r="E25" i="1"/>
  <c r="G25" i="1"/>
  <c r="E26" i="1"/>
  <c r="G26" i="1" s="1"/>
  <c r="E27" i="1"/>
  <c r="G27" i="1"/>
  <c r="E28" i="1"/>
  <c r="G28" i="1" s="1"/>
  <c r="E29" i="1"/>
  <c r="G29" i="1"/>
  <c r="E30" i="1"/>
  <c r="G30" i="1"/>
  <c r="E31" i="1"/>
  <c r="G31" i="1" s="1"/>
  <c r="E32" i="1"/>
  <c r="G32" i="1"/>
  <c r="E33" i="1"/>
  <c r="G33" i="1"/>
  <c r="E34" i="1"/>
  <c r="G34" i="1" s="1"/>
  <c r="E35" i="1"/>
  <c r="G35" i="1"/>
  <c r="E36" i="1"/>
  <c r="G36" i="1" s="1"/>
  <c r="E37" i="1"/>
  <c r="G37" i="1"/>
  <c r="E38" i="1"/>
  <c r="G38" i="1"/>
  <c r="E39" i="1"/>
  <c r="G39" i="1"/>
  <c r="E40" i="1"/>
  <c r="G40" i="1"/>
  <c r="E41" i="1"/>
  <c r="G41" i="1"/>
  <c r="E42" i="1"/>
  <c r="G42" i="1" s="1"/>
  <c r="E43" i="1"/>
  <c r="G43" i="1"/>
  <c r="E44" i="1"/>
  <c r="G44" i="1" s="1"/>
  <c r="E45" i="1"/>
  <c r="G45" i="1"/>
  <c r="E46" i="1"/>
  <c r="G46" i="1"/>
  <c r="E47" i="1"/>
  <c r="G47" i="1" s="1"/>
  <c r="E48" i="1"/>
  <c r="G48" i="1"/>
  <c r="E49" i="1"/>
  <c r="G49" i="1"/>
  <c r="E50" i="1"/>
  <c r="G50" i="1" s="1"/>
  <c r="E51" i="1"/>
  <c r="G51" i="1"/>
  <c r="E54" i="1"/>
  <c r="G54" i="1" s="1"/>
  <c r="E55" i="1"/>
  <c r="G55" i="1"/>
  <c r="E56" i="1"/>
  <c r="G56" i="1"/>
  <c r="E57" i="1"/>
  <c r="G57" i="1" s="1"/>
  <c r="E58" i="1"/>
  <c r="G58" i="1"/>
  <c r="E59" i="1"/>
  <c r="G59" i="1"/>
  <c r="E60" i="1"/>
  <c r="G60" i="1" s="1"/>
  <c r="E61" i="1"/>
  <c r="G61" i="1"/>
  <c r="E62" i="1"/>
  <c r="G62" i="1" s="1"/>
  <c r="E63" i="1"/>
  <c r="G63" i="1"/>
  <c r="E64" i="1"/>
  <c r="G64" i="1"/>
  <c r="E65" i="1"/>
  <c r="G65" i="1" s="1"/>
  <c r="E68" i="1"/>
  <c r="G68" i="1"/>
  <c r="E69" i="1"/>
  <c r="G69" i="1"/>
  <c r="E70" i="1"/>
  <c r="G70" i="1" s="1"/>
  <c r="E71" i="1"/>
  <c r="G71" i="1"/>
  <c r="E74" i="1"/>
  <c r="G74" i="1" s="1"/>
  <c r="E75" i="1"/>
  <c r="G75" i="1"/>
  <c r="E76" i="1"/>
  <c r="G76" i="1"/>
  <c r="E77" i="1"/>
  <c r="G77" i="1" s="1"/>
  <c r="E78" i="1"/>
  <c r="G78" i="1"/>
  <c r="E79" i="1"/>
  <c r="G79" i="1"/>
  <c r="G80" i="1"/>
  <c r="F83" i="1"/>
</calcChain>
</file>

<file path=xl/sharedStrings.xml><?xml version="1.0" encoding="utf-8"?>
<sst xmlns="http://schemas.openxmlformats.org/spreadsheetml/2006/main" count="184" uniqueCount="162">
  <si>
    <t>**) syarat tambahan diatur dengan ketentuan tersendiri</t>
  </si>
  <si>
    <t>Ig. Bondan Suratno, S.Pd., M.Si.</t>
  </si>
  <si>
    <t>*)   Mata Kuliah Pilihan, 1 MK bebas diambil di lain prodi</t>
  </si>
  <si>
    <t>PLP = Pengenalan Lapangan Persekolahan</t>
  </si>
  <si>
    <t>= Mutu ( AM x K )</t>
  </si>
  <si>
    <t>M</t>
  </si>
  <si>
    <t>= Kredit/SKS</t>
  </si>
  <si>
    <t>K</t>
  </si>
  <si>
    <t>Ketua,</t>
  </si>
  <si>
    <t>= Angka Mutu ( 4, 3, 2, 1 )</t>
  </si>
  <si>
    <t>AM</t>
  </si>
  <si>
    <t>Program Studi PE-BKK Pend. Akuntansi</t>
  </si>
  <si>
    <t>= Harga Mutu ( A, B, C, D )</t>
  </si>
  <si>
    <t>HM</t>
  </si>
  <si>
    <t>Yogyakarta, _____________________</t>
  </si>
  <si>
    <t>Keterangan :</t>
  </si>
  <si>
    <t>Indek Prestasi Kumulatif</t>
  </si>
  <si>
    <t>Jumlah Total SKS</t>
  </si>
  <si>
    <t>Tuliskan Mata Kuliah Pilihan  Lintas Prodi *)</t>
  </si>
  <si>
    <t>Pendampingan Pengembangan Kepribadian dan Metode Belajar 2</t>
  </si>
  <si>
    <t>PPKM102</t>
  </si>
  <si>
    <t>Pendampingan Pengembangan Kepribadian dan Metode Belajar 1</t>
  </si>
  <si>
    <t>PPKM101</t>
  </si>
  <si>
    <t>Kewirausahaan</t>
  </si>
  <si>
    <t>KEWR101</t>
  </si>
  <si>
    <t>Bahasa Indonesia</t>
  </si>
  <si>
    <t>BIND101</t>
  </si>
  <si>
    <t>Bahasa Inggris Ekonomi dan Bisnis</t>
  </si>
  <si>
    <t>BIEK111</t>
  </si>
  <si>
    <t>Bahasa Inggris</t>
  </si>
  <si>
    <t>BING101</t>
  </si>
  <si>
    <t>E. Mata Kuliah Berkehidupan Bermasyarakat (MBB)</t>
  </si>
  <si>
    <t>Psikologi Belajar dan Pembelajaran</t>
  </si>
  <si>
    <t>PKGF102</t>
  </si>
  <si>
    <t>Pengantar Pendidikan</t>
  </si>
  <si>
    <t>PKGF101</t>
  </si>
  <si>
    <t>Pengantar Bimbingan dan Konseling</t>
  </si>
  <si>
    <t>PKGF103</t>
  </si>
  <si>
    <t>Manajemen Sekolah</t>
  </si>
  <si>
    <t>PKGF104</t>
  </si>
  <si>
    <t>D. Mata Kuliah Perilaku Berkarya (MPB)</t>
  </si>
  <si>
    <t>Strategi Pembelajaran</t>
  </si>
  <si>
    <t>METP111</t>
  </si>
  <si>
    <t>MPNL111</t>
  </si>
  <si>
    <t>Proposal Penelitian</t>
  </si>
  <si>
    <t>MPNL113</t>
  </si>
  <si>
    <t>PEMI111, PRPS102 **)</t>
  </si>
  <si>
    <t>PLP-Pengelolaan Pembelajaran</t>
  </si>
  <si>
    <t>PRPS103</t>
  </si>
  <si>
    <t>DESI111, PRPS101</t>
  </si>
  <si>
    <t>PLP-Perencanaan Pembelajaran</t>
  </si>
  <si>
    <t>PRPS102</t>
  </si>
  <si>
    <t>PLP-Lingkungan Sekolah</t>
  </si>
  <si>
    <t>PRPS101</t>
  </si>
  <si>
    <t>EVAP111</t>
  </si>
  <si>
    <t>Perencanaan Pembelajaran</t>
  </si>
  <si>
    <t>DESI111</t>
  </si>
  <si>
    <t>Penulisan Ilmiah</t>
  </si>
  <si>
    <t>PILM111</t>
  </si>
  <si>
    <t>Penilaian Pembelajaran</t>
  </si>
  <si>
    <t>Pengembangan Media Pembelajaran</t>
  </si>
  <si>
    <t>MDAP112</t>
  </si>
  <si>
    <t>Pengelolaan Kelas</t>
  </si>
  <si>
    <t>MANK111</t>
  </si>
  <si>
    <t>Pengajaran Mikro</t>
  </si>
  <si>
    <t>PEMI111</t>
  </si>
  <si>
    <t>Kurikulum dan Kajian Buku Teks</t>
  </si>
  <si>
    <t>KURK111</t>
  </si>
  <si>
    <t xml:space="preserve">C. Mata Kuliah Keahlian Berkarya (MKB) </t>
  </si>
  <si>
    <t>Skripsi/Tugas Akhir **)</t>
  </si>
  <si>
    <t>MPNL118/119</t>
  </si>
  <si>
    <t>Teori Investasi dan Pasar Modal *)</t>
  </si>
  <si>
    <t>KEUA123</t>
  </si>
  <si>
    <t>Teori Akuntansi</t>
  </si>
  <si>
    <t>AKEU131</t>
  </si>
  <si>
    <t>MSTA111</t>
  </si>
  <si>
    <t>Statistika Inferensial</t>
  </si>
  <si>
    <t>MSTA112</t>
  </si>
  <si>
    <t>Statistika Deskriptif</t>
  </si>
  <si>
    <t>AKEU121</t>
  </si>
  <si>
    <t>Sistem Komputer Akuntansi</t>
  </si>
  <si>
    <t>AKEU124</t>
  </si>
  <si>
    <t>Sistem  Akuntansi</t>
  </si>
  <si>
    <t>SIMA121</t>
  </si>
  <si>
    <t>Pengantar Ilmu Ekonomi Mikro</t>
  </si>
  <si>
    <t>EKOT112</t>
  </si>
  <si>
    <t>Pengantar Ilmu Ekonomi Makro</t>
  </si>
  <si>
    <t>EKOT111</t>
  </si>
  <si>
    <t>Perpajakan</t>
  </si>
  <si>
    <t>PAJA122</t>
  </si>
  <si>
    <t>Pengolahan Data Elektronik (Statistika)</t>
  </si>
  <si>
    <t>MSTA113</t>
  </si>
  <si>
    <t>Pengantar Manajemen</t>
  </si>
  <si>
    <t>MANJ112</t>
  </si>
  <si>
    <t>Pengantar Bisnis</t>
  </si>
  <si>
    <t>MANJ111</t>
  </si>
  <si>
    <t>Penganggaran *)</t>
  </si>
  <si>
    <t>PAGR121</t>
  </si>
  <si>
    <t>Pemeriksaan Akuntansi</t>
  </si>
  <si>
    <t>AUDT121</t>
  </si>
  <si>
    <t>Metodologi Penelitian</t>
  </si>
  <si>
    <t>Matematika Ekonomi</t>
  </si>
  <si>
    <t>MATE111</t>
  </si>
  <si>
    <t>Manajemen Keuangan</t>
  </si>
  <si>
    <t>KEUA121</t>
  </si>
  <si>
    <t>Analisis Laporan Keuangan *)</t>
  </si>
  <si>
    <t>KEUA122</t>
  </si>
  <si>
    <t>AKMA121</t>
  </si>
  <si>
    <t>Akuntansi Usaha Manufaktur Terapan</t>
  </si>
  <si>
    <t>AKUN123</t>
  </si>
  <si>
    <t>Akuntansi Sektor Publik *)</t>
  </si>
  <si>
    <t>AKNL122</t>
  </si>
  <si>
    <t>Akuntansi Perbankan *)</t>
  </si>
  <si>
    <t>AKTB121</t>
  </si>
  <si>
    <t>Akuntansi Manajemen</t>
  </si>
  <si>
    <t>AKMA123</t>
  </si>
  <si>
    <t>Akuntansi Keuangan Lanjutan 2</t>
  </si>
  <si>
    <t>AKEU130</t>
  </si>
  <si>
    <t>Akuntansi Keuangan Lanjutan 1</t>
  </si>
  <si>
    <t>AKEU129</t>
  </si>
  <si>
    <t>Akuntansi Keuangan 3</t>
  </si>
  <si>
    <t>AKEU128</t>
  </si>
  <si>
    <t>Akuntansi Keuangan 2</t>
  </si>
  <si>
    <t>AKEU127</t>
  </si>
  <si>
    <t>Akuntansi Keuangan 1</t>
  </si>
  <si>
    <t>AKEU126</t>
  </si>
  <si>
    <t>Akuntansi Biaya Lanjutan</t>
  </si>
  <si>
    <t>AKMA122</t>
  </si>
  <si>
    <t>Akuntansi Biaya</t>
  </si>
  <si>
    <t>Akuntansi Usaha Jasa dan Dagang Terapan</t>
  </si>
  <si>
    <t>AKEU122</t>
  </si>
  <si>
    <t>Akuntansi Pengantar</t>
  </si>
  <si>
    <t>B. Mata Kuliah Keilmuan dan Ketrampilan (MKK)</t>
  </si>
  <si>
    <t xml:space="preserve">Kuliah Kerja Nyata </t>
  </si>
  <si>
    <t>STDL101</t>
  </si>
  <si>
    <t>Teologi Moral/Filsafat Moral **)</t>
  </si>
  <si>
    <t>FITE107/108</t>
  </si>
  <si>
    <t>Pendidikan Kewarganegaraan</t>
  </si>
  <si>
    <t>KEBN102</t>
  </si>
  <si>
    <t>Pendidikan Pancasila</t>
  </si>
  <si>
    <t>KEBN101</t>
  </si>
  <si>
    <t>Pendidikan Agama</t>
  </si>
  <si>
    <t>TEOL101</t>
  </si>
  <si>
    <t xml:space="preserve">A. Mata Kuliah Pengembangan Kepribadian (MPK) </t>
  </si>
  <si>
    <t>Prasyarat</t>
  </si>
  <si>
    <t>SKS</t>
  </si>
  <si>
    <t>Mata Kuliah</t>
  </si>
  <si>
    <t>Kode MK</t>
  </si>
  <si>
    <t>No</t>
  </si>
  <si>
    <t>: _____1334________</t>
  </si>
  <si>
    <t>Nomor Mahasiswa</t>
  </si>
  <si>
    <t>: ___________________________________________________________</t>
  </si>
  <si>
    <t>Nama Mahasiswa</t>
  </si>
  <si>
    <t>DAFTAR PRESTASI AKADEMIK (KURIKULUM 2016)</t>
  </si>
  <si>
    <t>: Pendidikan Akuntansi</t>
  </si>
  <si>
    <t>Bid. Keahlian Khusus</t>
  </si>
  <si>
    <t>: Pendidikan Ekonomi</t>
  </si>
  <si>
    <t>Program Studi</t>
  </si>
  <si>
    <t>: Pendidikan Ilmu Pengetahuan Sosial</t>
  </si>
  <si>
    <t>Jurusan</t>
  </si>
  <si>
    <t>: Keguruan dan Ilmu Pendidikan</t>
  </si>
  <si>
    <t>Fakultas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</si>
</sst>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i/>
      <sz val="12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quotePrefix="1" applyFont="1" applyFill="1" applyAlignment="1">
      <alignment vertical="center"/>
    </xf>
    <xf numFmtId="0" fontId="6" fillId="0" borderId="0" xfId="0" applyFont="1"/>
    <xf numFmtId="0" fontId="1" fillId="2" borderId="0" xfId="0" applyFont="1" applyFill="1" applyBorder="1"/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12" fillId="2" borderId="5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4" fillId="2" borderId="0" xfId="0" applyFont="1" applyFill="1" applyAlignment="1">
      <alignment vertical="top"/>
    </xf>
    <xf numFmtId="0" fontId="5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4" fillId="2" borderId="2" xfId="0" applyFont="1" applyFill="1" applyBorder="1"/>
    <xf numFmtId="0" fontId="5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8" fillId="2" borderId="5" xfId="0" quotePrefix="1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0" fontId="12" fillId="2" borderId="2" xfId="0" applyFont="1" applyFill="1" applyBorder="1"/>
    <xf numFmtId="0" fontId="4" fillId="2" borderId="2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2" borderId="0" xfId="0" applyFont="1" applyFill="1"/>
    <xf numFmtId="0" fontId="6" fillId="2" borderId="0" xfId="0" applyFont="1" applyFill="1"/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55" zoomScale="130" zoomScaleNormal="130" workbookViewId="0">
      <selection activeCell="C64" sqref="C64"/>
    </sheetView>
  </sheetViews>
  <sheetFormatPr defaultColWidth="9.140625" defaultRowHeight="14.25" x14ac:dyDescent="0.2"/>
  <cols>
    <col min="1" max="1" width="5.42578125" style="1" customWidth="1"/>
    <col min="2" max="2" width="14.5703125" style="1" customWidth="1"/>
    <col min="3" max="3" width="32.140625" style="1" customWidth="1"/>
    <col min="4" max="5" width="6.28515625" style="1" customWidth="1"/>
    <col min="6" max="6" width="6" style="1" customWidth="1"/>
    <col min="7" max="7" width="7.5703125" style="1" customWidth="1"/>
    <col min="8" max="8" width="20.7109375" style="2" customWidth="1"/>
    <col min="9" max="9" width="3" style="1" customWidth="1"/>
    <col min="10" max="16384" width="9.140625" style="1"/>
  </cols>
  <sheetData>
    <row r="1" spans="1:8" s="1" customFormat="1" ht="17.25" customHeight="1" x14ac:dyDescent="0.25">
      <c r="A1" s="66" t="s">
        <v>161</v>
      </c>
      <c r="C1" s="7" t="s">
        <v>160</v>
      </c>
      <c r="D1" s="4"/>
      <c r="E1" s="4"/>
      <c r="F1" s="4"/>
      <c r="G1" s="4"/>
      <c r="H1" s="6"/>
    </row>
    <row r="2" spans="1:8" s="1" customFormat="1" ht="17.25" customHeight="1" x14ac:dyDescent="0.25">
      <c r="A2" s="66" t="s">
        <v>159</v>
      </c>
      <c r="C2" s="7" t="s">
        <v>158</v>
      </c>
      <c r="D2" s="4"/>
      <c r="E2" s="4"/>
      <c r="F2" s="4"/>
      <c r="G2" s="4"/>
      <c r="H2" s="6"/>
    </row>
    <row r="3" spans="1:8" s="1" customFormat="1" ht="17.25" customHeight="1" x14ac:dyDescent="0.25">
      <c r="A3" s="66" t="s">
        <v>157</v>
      </c>
      <c r="C3" s="7" t="s">
        <v>156</v>
      </c>
      <c r="D3" s="4"/>
      <c r="E3" s="4"/>
      <c r="F3" s="4"/>
      <c r="G3" s="4"/>
      <c r="H3" s="6"/>
    </row>
    <row r="4" spans="1:8" s="1" customFormat="1" ht="17.25" customHeight="1" x14ac:dyDescent="0.25">
      <c r="A4" s="9" t="s">
        <v>155</v>
      </c>
      <c r="C4" s="65" t="s">
        <v>154</v>
      </c>
      <c r="D4" s="4"/>
      <c r="E4" s="4"/>
      <c r="F4" s="4"/>
      <c r="G4" s="4"/>
      <c r="H4" s="6"/>
    </row>
    <row r="5" spans="1:8" s="1" customFormat="1" ht="15.75" x14ac:dyDescent="0.25">
      <c r="A5"/>
      <c r="B5" s="64"/>
      <c r="C5" s="64"/>
      <c r="D5" s="4"/>
      <c r="E5" s="4"/>
      <c r="F5" s="4"/>
      <c r="G5" s="4"/>
      <c r="H5" s="6"/>
    </row>
    <row r="6" spans="1:8" s="1" customFormat="1" ht="22.5" x14ac:dyDescent="0.3">
      <c r="A6" s="63" t="s">
        <v>153</v>
      </c>
      <c r="B6" s="63"/>
      <c r="C6" s="63"/>
      <c r="D6" s="63"/>
      <c r="E6" s="63"/>
      <c r="F6" s="63"/>
      <c r="G6" s="63"/>
      <c r="H6" s="63"/>
    </row>
    <row r="7" spans="1:8" s="1" customFormat="1" ht="22.5" x14ac:dyDescent="0.3">
      <c r="A7" s="62"/>
      <c r="B7" s="4"/>
      <c r="C7" s="4"/>
      <c r="D7" s="4"/>
      <c r="E7" s="4"/>
      <c r="F7" s="4"/>
      <c r="G7" s="4"/>
      <c r="H7" s="6"/>
    </row>
    <row r="8" spans="1:8" s="1" customFormat="1" ht="15.75" x14ac:dyDescent="0.25">
      <c r="A8" s="9" t="s">
        <v>152</v>
      </c>
      <c r="B8" s="4"/>
      <c r="C8" s="4" t="s">
        <v>151</v>
      </c>
      <c r="D8" s="4"/>
      <c r="E8" s="4"/>
      <c r="F8" s="4"/>
      <c r="G8" s="4"/>
      <c r="H8" s="6"/>
    </row>
    <row r="9" spans="1:8" s="1" customFormat="1" ht="15.75" x14ac:dyDescent="0.25">
      <c r="A9" s="9" t="s">
        <v>150</v>
      </c>
      <c r="B9" s="4"/>
      <c r="C9" s="4" t="s">
        <v>149</v>
      </c>
      <c r="D9" s="4"/>
      <c r="E9" s="4"/>
      <c r="F9" s="4"/>
      <c r="G9" s="4"/>
      <c r="H9" s="6"/>
    </row>
    <row r="10" spans="1:8" s="1" customFormat="1" ht="15.75" x14ac:dyDescent="0.25">
      <c r="A10" s="9"/>
      <c r="B10" s="4"/>
      <c r="C10" s="4"/>
      <c r="D10" s="4"/>
      <c r="E10" s="4"/>
      <c r="F10" s="4"/>
      <c r="G10" s="4"/>
      <c r="H10" s="6"/>
    </row>
    <row r="11" spans="1:8" s="23" customFormat="1" ht="25.5" customHeight="1" x14ac:dyDescent="0.25">
      <c r="A11" s="60" t="s">
        <v>148</v>
      </c>
      <c r="B11" s="22" t="s">
        <v>147</v>
      </c>
      <c r="C11" s="22" t="s">
        <v>146</v>
      </c>
      <c r="D11" s="61" t="s">
        <v>13</v>
      </c>
      <c r="E11" s="61" t="s">
        <v>10</v>
      </c>
      <c r="F11" s="61" t="s">
        <v>145</v>
      </c>
      <c r="G11" s="61" t="s">
        <v>5</v>
      </c>
      <c r="H11" s="61" t="s">
        <v>144</v>
      </c>
    </row>
    <row r="12" spans="1:8" s="23" customFormat="1" ht="17.25" customHeight="1" x14ac:dyDescent="0.25">
      <c r="A12" s="60" t="s">
        <v>143</v>
      </c>
      <c r="B12" s="30"/>
      <c r="C12" s="30"/>
      <c r="D12" s="31"/>
      <c r="E12" s="31"/>
      <c r="F12" s="31"/>
      <c r="G12" s="31"/>
      <c r="H12" s="20"/>
    </row>
    <row r="13" spans="1:8" s="23" customFormat="1" ht="17.25" customHeight="1" x14ac:dyDescent="0.25">
      <c r="A13" s="30">
        <v>1</v>
      </c>
      <c r="B13" s="31" t="s">
        <v>142</v>
      </c>
      <c r="C13" s="30" t="s">
        <v>141</v>
      </c>
      <c r="D13" s="31"/>
      <c r="E13" s="24">
        <f>IF(D13="A",4,IF(D13="B",3,IF(D13="C",2,IF(D13="D",1,0))))</f>
        <v>0</v>
      </c>
      <c r="F13" s="31">
        <v>2</v>
      </c>
      <c r="G13" s="24">
        <f>+E13*F13</f>
        <v>0</v>
      </c>
      <c r="H13" s="20"/>
    </row>
    <row r="14" spans="1:8" s="23" customFormat="1" ht="17.25" customHeight="1" x14ac:dyDescent="0.25">
      <c r="A14" s="30">
        <f>+A13+1</f>
        <v>2</v>
      </c>
      <c r="B14" s="31" t="s">
        <v>140</v>
      </c>
      <c r="C14" s="40" t="s">
        <v>139</v>
      </c>
      <c r="D14" s="31"/>
      <c r="E14" s="24">
        <f>IF(D14="A",4,IF(D14="B",3,IF(D14="C",2,IF(D14="D",1,0))))</f>
        <v>0</v>
      </c>
      <c r="F14" s="31">
        <v>2</v>
      </c>
      <c r="G14" s="24">
        <f>+E14*F14</f>
        <v>0</v>
      </c>
      <c r="H14" s="20"/>
    </row>
    <row r="15" spans="1:8" s="23" customFormat="1" ht="17.25" customHeight="1" x14ac:dyDescent="0.25">
      <c r="A15" s="30">
        <f>+A14+1</f>
        <v>3</v>
      </c>
      <c r="B15" s="31" t="s">
        <v>138</v>
      </c>
      <c r="C15" s="30" t="s">
        <v>137</v>
      </c>
      <c r="D15" s="31"/>
      <c r="E15" s="24">
        <f>IF(D15="A",4,IF(D15="B",3,IF(D15="C",2,IF(D15="D",1,0))))</f>
        <v>0</v>
      </c>
      <c r="F15" s="31">
        <v>2</v>
      </c>
      <c r="G15" s="24">
        <f>+E15*F15</f>
        <v>0</v>
      </c>
      <c r="H15" s="20"/>
    </row>
    <row r="16" spans="1:8" s="23" customFormat="1" ht="17.25" customHeight="1" x14ac:dyDescent="0.25">
      <c r="A16" s="30">
        <f>+A15+1</f>
        <v>4</v>
      </c>
      <c r="B16" s="31" t="s">
        <v>136</v>
      </c>
      <c r="C16" s="30" t="s">
        <v>135</v>
      </c>
      <c r="D16" s="31"/>
      <c r="E16" s="24">
        <f>IF(D16="A",4,IF(D16="B",3,IF(D16="C",2,IF(D16="D",1,0))))</f>
        <v>0</v>
      </c>
      <c r="F16" s="31">
        <v>2</v>
      </c>
      <c r="G16" s="24">
        <f>+E16*F16</f>
        <v>0</v>
      </c>
      <c r="H16" s="20"/>
    </row>
    <row r="17" spans="1:8" s="23" customFormat="1" ht="17.25" customHeight="1" x14ac:dyDescent="0.25">
      <c r="A17" s="30">
        <f>+A16+1</f>
        <v>5</v>
      </c>
      <c r="B17" s="31" t="s">
        <v>134</v>
      </c>
      <c r="C17" s="40" t="s">
        <v>133</v>
      </c>
      <c r="D17" s="31"/>
      <c r="E17" s="24">
        <f>IF(D17="A",4,IF(D17="B",3,IF(D17="C",2,IF(D17="D",1,0))))</f>
        <v>0</v>
      </c>
      <c r="F17" s="31">
        <v>3</v>
      </c>
      <c r="G17" s="24">
        <f>+E17*F17</f>
        <v>0</v>
      </c>
      <c r="H17" s="39"/>
    </row>
    <row r="18" spans="1:8" s="23" customFormat="1" ht="17.25" customHeight="1" x14ac:dyDescent="0.25">
      <c r="A18" s="51"/>
      <c r="B18" s="50"/>
      <c r="C18" s="49"/>
      <c r="D18" s="27"/>
      <c r="E18" s="47"/>
      <c r="F18" s="48"/>
      <c r="G18" s="47"/>
      <c r="H18" s="46"/>
    </row>
    <row r="19" spans="1:8" s="23" customFormat="1" ht="17.25" customHeight="1" x14ac:dyDescent="0.25">
      <c r="A19" s="45" t="s">
        <v>132</v>
      </c>
      <c r="B19" s="44"/>
      <c r="C19" s="44"/>
      <c r="D19" s="43"/>
      <c r="E19" s="42"/>
      <c r="F19" s="43"/>
      <c r="G19" s="42"/>
      <c r="H19" s="41"/>
    </row>
    <row r="20" spans="1:8" s="23" customFormat="1" ht="17.25" customHeight="1" x14ac:dyDescent="0.25">
      <c r="A20" s="30">
        <f>+A17+1</f>
        <v>6</v>
      </c>
      <c r="B20" s="31" t="s">
        <v>79</v>
      </c>
      <c r="C20" s="40" t="s">
        <v>131</v>
      </c>
      <c r="D20" s="31"/>
      <c r="E20" s="24">
        <f>IF(D20="A",4,IF(D20="B",3,IF(D20="C",2,IF(D20="D",1,0))))</f>
        <v>0</v>
      </c>
      <c r="F20" s="31">
        <v>4</v>
      </c>
      <c r="G20" s="24">
        <f>+E20*F20</f>
        <v>0</v>
      </c>
      <c r="H20" s="20"/>
    </row>
    <row r="21" spans="1:8" s="23" customFormat="1" ht="17.25" customHeight="1" x14ac:dyDescent="0.25">
      <c r="A21" s="30">
        <f>+A20+1</f>
        <v>7</v>
      </c>
      <c r="B21" s="31" t="s">
        <v>130</v>
      </c>
      <c r="C21" s="40" t="s">
        <v>129</v>
      </c>
      <c r="D21" s="31"/>
      <c r="E21" s="24">
        <f>IF(D21="A",4,IF(D21="B",3,IF(D21="C",2,IF(D21="D",1,0))))</f>
        <v>0</v>
      </c>
      <c r="F21" s="31">
        <v>1</v>
      </c>
      <c r="G21" s="24">
        <f>+E21*F21</f>
        <v>0</v>
      </c>
      <c r="H21" s="52" t="s">
        <v>79</v>
      </c>
    </row>
    <row r="22" spans="1:8" s="23" customFormat="1" ht="17.25" customHeight="1" x14ac:dyDescent="0.25">
      <c r="A22" s="30">
        <f>+A21+1</f>
        <v>8</v>
      </c>
      <c r="B22" s="31" t="s">
        <v>107</v>
      </c>
      <c r="C22" s="40" t="s">
        <v>128</v>
      </c>
      <c r="D22" s="31"/>
      <c r="E22" s="24">
        <f>IF(D22="A",4,IF(D22="B",3,IF(D22="C",2,IF(D22="D",1,0))))</f>
        <v>0</v>
      </c>
      <c r="F22" s="58">
        <v>4</v>
      </c>
      <c r="G22" s="24">
        <f>+E22*F22</f>
        <v>0</v>
      </c>
      <c r="H22" s="52" t="s">
        <v>79</v>
      </c>
    </row>
    <row r="23" spans="1:8" s="23" customFormat="1" ht="17.25" customHeight="1" x14ac:dyDescent="0.25">
      <c r="A23" s="30">
        <f>+A22+1</f>
        <v>9</v>
      </c>
      <c r="B23" s="31" t="s">
        <v>127</v>
      </c>
      <c r="C23" s="40" t="s">
        <v>126</v>
      </c>
      <c r="D23" s="31"/>
      <c r="E23" s="24">
        <f>IF(D23="A",4,IF(D23="B",3,IF(D23="C",2,IF(D23="D",1,0))))</f>
        <v>0</v>
      </c>
      <c r="F23" s="31">
        <v>3</v>
      </c>
      <c r="G23" s="24">
        <f>+E23*F23</f>
        <v>0</v>
      </c>
      <c r="H23" s="52" t="s">
        <v>107</v>
      </c>
    </row>
    <row r="24" spans="1:8" s="23" customFormat="1" ht="17.25" customHeight="1" x14ac:dyDescent="0.25">
      <c r="A24" s="30">
        <f>+A23+1</f>
        <v>10</v>
      </c>
      <c r="B24" s="31" t="s">
        <v>125</v>
      </c>
      <c r="C24" s="40" t="s">
        <v>124</v>
      </c>
      <c r="D24" s="31"/>
      <c r="E24" s="24">
        <f>IF(D24="A",4,IF(D24="B",3,IF(D24="C",2,IF(D24="D",1,0))))</f>
        <v>0</v>
      </c>
      <c r="F24" s="31">
        <v>4</v>
      </c>
      <c r="G24" s="24">
        <f>+E24*F24</f>
        <v>0</v>
      </c>
      <c r="H24" s="52" t="s">
        <v>79</v>
      </c>
    </row>
    <row r="25" spans="1:8" s="23" customFormat="1" ht="17.25" customHeight="1" x14ac:dyDescent="0.25">
      <c r="A25" s="30">
        <f>+A24+1</f>
        <v>11</v>
      </c>
      <c r="B25" s="31" t="s">
        <v>123</v>
      </c>
      <c r="C25" s="40" t="s">
        <v>122</v>
      </c>
      <c r="D25" s="31"/>
      <c r="E25" s="24">
        <f>IF(D25="A",4,IF(D25="B",3,IF(D25="C",2,IF(D25="D",1,0))))</f>
        <v>0</v>
      </c>
      <c r="F25" s="31">
        <v>4</v>
      </c>
      <c r="G25" s="24">
        <f>+E25*F25</f>
        <v>0</v>
      </c>
      <c r="H25" s="52" t="s">
        <v>79</v>
      </c>
    </row>
    <row r="26" spans="1:8" s="23" customFormat="1" ht="17.25" customHeight="1" x14ac:dyDescent="0.25">
      <c r="A26" s="30">
        <f>+A25+1</f>
        <v>12</v>
      </c>
      <c r="B26" s="31" t="s">
        <v>121</v>
      </c>
      <c r="C26" s="40" t="s">
        <v>120</v>
      </c>
      <c r="D26" s="31"/>
      <c r="E26" s="24">
        <f>IF(D26="A",4,IF(D26="B",3,IF(D26="C",2,IF(D26="D",1,0))))</f>
        <v>0</v>
      </c>
      <c r="F26" s="31">
        <v>4</v>
      </c>
      <c r="G26" s="24">
        <f>+E26*F26</f>
        <v>0</v>
      </c>
      <c r="H26" s="52" t="s">
        <v>79</v>
      </c>
    </row>
    <row r="27" spans="1:8" s="23" customFormat="1" ht="17.25" customHeight="1" x14ac:dyDescent="0.25">
      <c r="A27" s="30">
        <f>+A26+1</f>
        <v>13</v>
      </c>
      <c r="B27" s="31" t="s">
        <v>119</v>
      </c>
      <c r="C27" s="40" t="s">
        <v>118</v>
      </c>
      <c r="D27" s="31"/>
      <c r="E27" s="24">
        <f>IF(D27="A",4,IF(D27="B",3,IF(D27="C",2,IF(D27="D",1,0))))</f>
        <v>0</v>
      </c>
      <c r="F27" s="31">
        <v>4</v>
      </c>
      <c r="G27" s="24">
        <f>+E27*F27</f>
        <v>0</v>
      </c>
      <c r="H27" s="52" t="s">
        <v>79</v>
      </c>
    </row>
    <row r="28" spans="1:8" s="23" customFormat="1" ht="17.25" customHeight="1" x14ac:dyDescent="0.25">
      <c r="A28" s="30">
        <f>+A27+1</f>
        <v>14</v>
      </c>
      <c r="B28" s="31" t="s">
        <v>117</v>
      </c>
      <c r="C28" s="40" t="s">
        <v>116</v>
      </c>
      <c r="D28" s="31"/>
      <c r="E28" s="24">
        <f>IF(D28="A",4,IF(D28="B",3,IF(D28="C",2,IF(D28="D",1,0))))</f>
        <v>0</v>
      </c>
      <c r="F28" s="31">
        <v>4</v>
      </c>
      <c r="G28" s="24">
        <f>+E28*F28</f>
        <v>0</v>
      </c>
      <c r="H28" s="52" t="s">
        <v>79</v>
      </c>
    </row>
    <row r="29" spans="1:8" s="23" customFormat="1" ht="17.25" customHeight="1" x14ac:dyDescent="0.25">
      <c r="A29" s="30">
        <f>+A28+1</f>
        <v>15</v>
      </c>
      <c r="B29" s="31" t="s">
        <v>115</v>
      </c>
      <c r="C29" s="40" t="s">
        <v>114</v>
      </c>
      <c r="D29" s="31"/>
      <c r="E29" s="24">
        <f>IF(D29="A",4,IF(D29="B",3,IF(D29="C",2,IF(D29="D",1,0))))</f>
        <v>0</v>
      </c>
      <c r="F29" s="58">
        <v>4</v>
      </c>
      <c r="G29" s="24">
        <f>+E29*F29</f>
        <v>0</v>
      </c>
      <c r="H29" s="20"/>
    </row>
    <row r="30" spans="1:8" s="23" customFormat="1" ht="17.25" customHeight="1" x14ac:dyDescent="0.25">
      <c r="A30" s="30">
        <f>+A29+1</f>
        <v>16</v>
      </c>
      <c r="B30" s="31" t="s">
        <v>113</v>
      </c>
      <c r="C30" s="57" t="s">
        <v>112</v>
      </c>
      <c r="D30" s="31"/>
      <c r="E30" s="24">
        <f>IF(D30="A",4,IF(D30="B",3,IF(D30="C",2,IF(D30="D",1,0))))</f>
        <v>0</v>
      </c>
      <c r="F30" s="31">
        <v>2</v>
      </c>
      <c r="G30" s="24">
        <f>+E30*F30</f>
        <v>0</v>
      </c>
      <c r="H30" s="20"/>
    </row>
    <row r="31" spans="1:8" s="23" customFormat="1" ht="17.25" customHeight="1" x14ac:dyDescent="0.25">
      <c r="A31" s="30">
        <f>+A30+1</f>
        <v>17</v>
      </c>
      <c r="B31" s="31" t="s">
        <v>111</v>
      </c>
      <c r="C31" s="57" t="s">
        <v>110</v>
      </c>
      <c r="D31" s="31"/>
      <c r="E31" s="24">
        <f>IF(D31="A",4,IF(D31="B",3,IF(D31="C",2,IF(D31="D",1,0))))</f>
        <v>0</v>
      </c>
      <c r="F31" s="58">
        <v>2</v>
      </c>
      <c r="G31" s="24">
        <f>+E31*F31</f>
        <v>0</v>
      </c>
      <c r="H31" s="20"/>
    </row>
    <row r="32" spans="1:8" s="23" customFormat="1" ht="17.25" customHeight="1" x14ac:dyDescent="0.25">
      <c r="A32" s="30">
        <f>+A31+1</f>
        <v>18</v>
      </c>
      <c r="B32" s="31" t="s">
        <v>109</v>
      </c>
      <c r="C32" s="40" t="s">
        <v>108</v>
      </c>
      <c r="D32" s="31"/>
      <c r="E32" s="24">
        <f>IF(D32="A",4,IF(D32="B",3,IF(D32="C",2,IF(D32="D",1,0))))</f>
        <v>0</v>
      </c>
      <c r="F32" s="58">
        <v>1</v>
      </c>
      <c r="G32" s="24">
        <f>+E32*F32</f>
        <v>0</v>
      </c>
      <c r="H32" s="52" t="s">
        <v>107</v>
      </c>
    </row>
    <row r="33" spans="1:8" s="23" customFormat="1" ht="17.25" customHeight="1" x14ac:dyDescent="0.25">
      <c r="A33" s="30">
        <f>+A32+1</f>
        <v>19</v>
      </c>
      <c r="B33" s="31" t="s">
        <v>106</v>
      </c>
      <c r="C33" s="57" t="s">
        <v>105</v>
      </c>
      <c r="D33" s="31"/>
      <c r="E33" s="24">
        <f>IF(D33="A",4,IF(D33="B",3,IF(D33="C",2,IF(D33="D",1,0))))</f>
        <v>0</v>
      </c>
      <c r="F33" s="58">
        <v>2</v>
      </c>
      <c r="G33" s="24">
        <f>+E33*F33</f>
        <v>0</v>
      </c>
      <c r="H33" s="20"/>
    </row>
    <row r="34" spans="1:8" s="23" customFormat="1" ht="17.25" customHeight="1" x14ac:dyDescent="0.25">
      <c r="A34" s="30">
        <f>+A33+1</f>
        <v>20</v>
      </c>
      <c r="B34" s="31" t="s">
        <v>104</v>
      </c>
      <c r="C34" s="40" t="s">
        <v>103</v>
      </c>
      <c r="D34" s="31"/>
      <c r="E34" s="24">
        <f>IF(D34="A",4,IF(D34="B",3,IF(D34="C",2,IF(D34="D",1,0))))</f>
        <v>0</v>
      </c>
      <c r="F34" s="31">
        <v>4</v>
      </c>
      <c r="G34" s="24">
        <f>+E34*F34</f>
        <v>0</v>
      </c>
      <c r="H34" s="20"/>
    </row>
    <row r="35" spans="1:8" s="23" customFormat="1" ht="17.25" customHeight="1" x14ac:dyDescent="0.25">
      <c r="A35" s="30">
        <f>+A34+1</f>
        <v>21</v>
      </c>
      <c r="B35" s="31" t="s">
        <v>102</v>
      </c>
      <c r="C35" s="40" t="s">
        <v>101</v>
      </c>
      <c r="D35" s="31"/>
      <c r="E35" s="24">
        <f>IF(D35="A",4,IF(D35="B",3,IF(D35="C",2,IF(D35="D",1,0))))</f>
        <v>0</v>
      </c>
      <c r="F35" s="31">
        <v>4</v>
      </c>
      <c r="G35" s="24">
        <f>+E35*F35</f>
        <v>0</v>
      </c>
      <c r="H35" s="20"/>
    </row>
    <row r="36" spans="1:8" s="23" customFormat="1" ht="17.25" customHeight="1" x14ac:dyDescent="0.25">
      <c r="A36" s="30">
        <f>+A35+1</f>
        <v>22</v>
      </c>
      <c r="B36" s="31" t="s">
        <v>43</v>
      </c>
      <c r="C36" s="30" t="s">
        <v>100</v>
      </c>
      <c r="D36" s="31"/>
      <c r="E36" s="24">
        <f>IF(D36="A",4,IF(D36="B",3,IF(D36="C",2,IF(D36="D",1,0))))</f>
        <v>0</v>
      </c>
      <c r="F36" s="31">
        <v>3</v>
      </c>
      <c r="G36" s="24">
        <f>+E36*F36</f>
        <v>0</v>
      </c>
      <c r="H36" s="59" t="s">
        <v>77</v>
      </c>
    </row>
    <row r="37" spans="1:8" s="23" customFormat="1" ht="17.25" customHeight="1" x14ac:dyDescent="0.25">
      <c r="A37" s="30">
        <f>+A36+1</f>
        <v>23</v>
      </c>
      <c r="B37" s="31" t="s">
        <v>99</v>
      </c>
      <c r="C37" s="40" t="s">
        <v>98</v>
      </c>
      <c r="D37" s="31"/>
      <c r="E37" s="24">
        <f>IF(D37="A",4,IF(D37="B",3,IF(D37="C",2,IF(D37="D",1,0))))</f>
        <v>0</v>
      </c>
      <c r="F37" s="58">
        <v>2</v>
      </c>
      <c r="G37" s="24">
        <f>+E37*F37</f>
        <v>0</v>
      </c>
      <c r="H37" s="52" t="s">
        <v>83</v>
      </c>
    </row>
    <row r="38" spans="1:8" s="23" customFormat="1" ht="17.25" customHeight="1" x14ac:dyDescent="0.25">
      <c r="A38" s="30">
        <f>+A37+1</f>
        <v>24</v>
      </c>
      <c r="B38" s="31" t="s">
        <v>97</v>
      </c>
      <c r="C38" s="57" t="s">
        <v>96</v>
      </c>
      <c r="D38" s="31"/>
      <c r="E38" s="24">
        <f>IF(D38="A",4,IF(D38="B",3,IF(D38="C",2,IF(D38="D",1,0))))</f>
        <v>0</v>
      </c>
      <c r="F38" s="58">
        <v>2</v>
      </c>
      <c r="G38" s="24">
        <f>+E38*F38</f>
        <v>0</v>
      </c>
      <c r="H38" s="20"/>
    </row>
    <row r="39" spans="1:8" s="23" customFormat="1" ht="17.25" customHeight="1" x14ac:dyDescent="0.25">
      <c r="A39" s="30">
        <f>+A38+1</f>
        <v>25</v>
      </c>
      <c r="B39" s="31" t="s">
        <v>95</v>
      </c>
      <c r="C39" s="40" t="s">
        <v>94</v>
      </c>
      <c r="D39" s="31"/>
      <c r="E39" s="24">
        <f>IF(D39="A",4,IF(D39="B",3,IF(D39="C",2,IF(D39="D",1,0))))</f>
        <v>0</v>
      </c>
      <c r="F39" s="31">
        <v>3</v>
      </c>
      <c r="G39" s="24">
        <f>+E39*F39</f>
        <v>0</v>
      </c>
      <c r="H39" s="20"/>
    </row>
    <row r="40" spans="1:8" s="23" customFormat="1" ht="17.25" customHeight="1" x14ac:dyDescent="0.25">
      <c r="A40" s="30">
        <f>+A39+1</f>
        <v>26</v>
      </c>
      <c r="B40" s="31" t="s">
        <v>93</v>
      </c>
      <c r="C40" s="40" t="s">
        <v>92</v>
      </c>
      <c r="D40" s="31"/>
      <c r="E40" s="24">
        <f>IF(D40="A",4,IF(D40="B",3,IF(D40="C",2,IF(D40="D",1,0))))</f>
        <v>0</v>
      </c>
      <c r="F40" s="31">
        <v>2</v>
      </c>
      <c r="G40" s="24">
        <f>+E40*F40</f>
        <v>0</v>
      </c>
      <c r="H40" s="20"/>
    </row>
    <row r="41" spans="1:8" s="23" customFormat="1" ht="17.25" customHeight="1" x14ac:dyDescent="0.25">
      <c r="A41" s="30">
        <f>+A40+1</f>
        <v>27</v>
      </c>
      <c r="B41" s="31" t="s">
        <v>91</v>
      </c>
      <c r="C41" s="40" t="s">
        <v>90</v>
      </c>
      <c r="D41" s="31"/>
      <c r="E41" s="24">
        <f>IF(D41="A",4,IF(D41="B",3,IF(D41="C",2,IF(D41="D",1,0))))</f>
        <v>0</v>
      </c>
      <c r="F41" s="58">
        <v>1</v>
      </c>
      <c r="G41" s="24">
        <f>+E41*F41</f>
        <v>0</v>
      </c>
      <c r="H41" s="52" t="s">
        <v>77</v>
      </c>
    </row>
    <row r="42" spans="1:8" s="23" customFormat="1" ht="17.25" customHeight="1" x14ac:dyDescent="0.25">
      <c r="A42" s="30">
        <f>+A41+1</f>
        <v>28</v>
      </c>
      <c r="B42" s="31" t="s">
        <v>89</v>
      </c>
      <c r="C42" s="40" t="s">
        <v>88</v>
      </c>
      <c r="D42" s="31"/>
      <c r="E42" s="24">
        <f>IF(D42="A",4,IF(D42="B",3,IF(D42="C",2,IF(D42="D",1,0))))</f>
        <v>0</v>
      </c>
      <c r="F42" s="58">
        <v>4</v>
      </c>
      <c r="G42" s="24">
        <f>+E42*F42</f>
        <v>0</v>
      </c>
      <c r="H42" s="20"/>
    </row>
    <row r="43" spans="1:8" s="23" customFormat="1" ht="17.25" customHeight="1" x14ac:dyDescent="0.25">
      <c r="A43" s="30">
        <f>+A42+1</f>
        <v>29</v>
      </c>
      <c r="B43" s="31" t="s">
        <v>87</v>
      </c>
      <c r="C43" s="40" t="s">
        <v>86</v>
      </c>
      <c r="D43" s="31"/>
      <c r="E43" s="24">
        <f>IF(D43="A",4,IF(D43="B",3,IF(D43="C",2,IF(D43="D",1,0))))</f>
        <v>0</v>
      </c>
      <c r="F43" s="31">
        <v>3</v>
      </c>
      <c r="G43" s="24">
        <f>+E43*F43</f>
        <v>0</v>
      </c>
      <c r="H43" s="20"/>
    </row>
    <row r="44" spans="1:8" s="23" customFormat="1" ht="17.25" customHeight="1" x14ac:dyDescent="0.25">
      <c r="A44" s="30">
        <f>+A43+1</f>
        <v>30</v>
      </c>
      <c r="B44" s="31" t="s">
        <v>85</v>
      </c>
      <c r="C44" s="40" t="s">
        <v>84</v>
      </c>
      <c r="D44" s="31"/>
      <c r="E44" s="24">
        <f>IF(D44="A",4,IF(D44="B",3,IF(D44="C",2,IF(D44="D",1,0))))</f>
        <v>0</v>
      </c>
      <c r="F44" s="31">
        <v>3</v>
      </c>
      <c r="G44" s="24">
        <f>+E44*F44</f>
        <v>0</v>
      </c>
      <c r="H44" s="20"/>
    </row>
    <row r="45" spans="1:8" s="23" customFormat="1" ht="17.25" customHeight="1" x14ac:dyDescent="0.25">
      <c r="A45" s="30">
        <f>+A44+1</f>
        <v>31</v>
      </c>
      <c r="B45" s="31" t="s">
        <v>83</v>
      </c>
      <c r="C45" s="40" t="s">
        <v>82</v>
      </c>
      <c r="D45" s="31"/>
      <c r="E45" s="24">
        <f>IF(D45="A",4,IF(D45="B",3,IF(D45="C",2,IF(D45="D",1,0))))</f>
        <v>0</v>
      </c>
      <c r="F45" s="58">
        <v>3</v>
      </c>
      <c r="G45" s="24">
        <f>+E45*F45</f>
        <v>0</v>
      </c>
      <c r="H45" s="20"/>
    </row>
    <row r="46" spans="1:8" s="23" customFormat="1" ht="17.25" customHeight="1" x14ac:dyDescent="0.25">
      <c r="A46" s="30">
        <f>+A45+1</f>
        <v>32</v>
      </c>
      <c r="B46" s="31" t="s">
        <v>81</v>
      </c>
      <c r="C46" s="40" t="s">
        <v>80</v>
      </c>
      <c r="D46" s="31"/>
      <c r="E46" s="24">
        <f>IF(D46="A",4,IF(D46="B",3,IF(D46="C",2,IF(D46="D",1,0))))</f>
        <v>0</v>
      </c>
      <c r="F46" s="31">
        <v>1</v>
      </c>
      <c r="G46" s="24">
        <f>+E46*F46</f>
        <v>0</v>
      </c>
      <c r="H46" s="52" t="s">
        <v>79</v>
      </c>
    </row>
    <row r="47" spans="1:8" s="23" customFormat="1" ht="17.25" customHeight="1" x14ac:dyDescent="0.25">
      <c r="A47" s="30">
        <f>+A46+1</f>
        <v>33</v>
      </c>
      <c r="B47" s="31" t="s">
        <v>75</v>
      </c>
      <c r="C47" s="40" t="s">
        <v>78</v>
      </c>
      <c r="D47" s="31"/>
      <c r="E47" s="24">
        <f>IF(D47="A",4,IF(D47="B",3,IF(D47="C",2,IF(D47="D",1,0))))</f>
        <v>0</v>
      </c>
      <c r="F47" s="31">
        <v>3</v>
      </c>
      <c r="G47" s="24">
        <f>+E47*F47</f>
        <v>0</v>
      </c>
      <c r="H47" s="20"/>
    </row>
    <row r="48" spans="1:8" s="23" customFormat="1" ht="17.25" customHeight="1" x14ac:dyDescent="0.25">
      <c r="A48" s="30">
        <f>+A47+1</f>
        <v>34</v>
      </c>
      <c r="B48" s="31" t="s">
        <v>77</v>
      </c>
      <c r="C48" s="40" t="s">
        <v>76</v>
      </c>
      <c r="D48" s="31"/>
      <c r="E48" s="24">
        <f>IF(D48="A",4,IF(D48="B",3,IF(D48="C",2,IF(D48="D",1,0))))</f>
        <v>0</v>
      </c>
      <c r="F48" s="31">
        <v>3</v>
      </c>
      <c r="G48" s="24">
        <f>+E48*F48</f>
        <v>0</v>
      </c>
      <c r="H48" s="52" t="s">
        <v>75</v>
      </c>
    </row>
    <row r="49" spans="1:8" s="23" customFormat="1" ht="17.25" customHeight="1" x14ac:dyDescent="0.25">
      <c r="A49" s="30">
        <f>+A48+1</f>
        <v>35</v>
      </c>
      <c r="B49" s="31" t="s">
        <v>74</v>
      </c>
      <c r="C49" s="40" t="s">
        <v>73</v>
      </c>
      <c r="D49" s="31"/>
      <c r="E49" s="24">
        <f>IF(D49="A",4,IF(D49="B",3,IF(D49="C",2,IF(D49="D",1,0))))</f>
        <v>0</v>
      </c>
      <c r="F49" s="58">
        <v>2</v>
      </c>
      <c r="G49" s="24">
        <f>+E49*F49</f>
        <v>0</v>
      </c>
      <c r="H49" s="20"/>
    </row>
    <row r="50" spans="1:8" s="23" customFormat="1" ht="17.25" customHeight="1" x14ac:dyDescent="0.25">
      <c r="A50" s="30">
        <f>+A49+1</f>
        <v>36</v>
      </c>
      <c r="B50" s="31" t="s">
        <v>72</v>
      </c>
      <c r="C50" s="57" t="s">
        <v>71</v>
      </c>
      <c r="D50" s="31"/>
      <c r="E50" s="24">
        <f>IF(D50="A",4,IF(D50="B",3,IF(D50="C",2,IF(D50="D",1,0))))</f>
        <v>0</v>
      </c>
      <c r="F50" s="56">
        <v>2</v>
      </c>
      <c r="G50" s="24">
        <f>+E50*F50</f>
        <v>0</v>
      </c>
      <c r="H50" s="39"/>
    </row>
    <row r="51" spans="1:8" s="23" customFormat="1" ht="17.25" customHeight="1" x14ac:dyDescent="0.25">
      <c r="A51" s="30">
        <f>+A50+1</f>
        <v>37</v>
      </c>
      <c r="B51" s="31" t="s">
        <v>70</v>
      </c>
      <c r="C51" s="40" t="s">
        <v>69</v>
      </c>
      <c r="D51" s="31"/>
      <c r="E51" s="24">
        <f>IF(D51="A",4,IF(D51="B",3,IF(D51="C",2,IF(D51="D",1,0))))</f>
        <v>0</v>
      </c>
      <c r="F51" s="31">
        <v>6</v>
      </c>
      <c r="G51" s="24">
        <f>+E51*F51</f>
        <v>0</v>
      </c>
      <c r="H51" s="52" t="s">
        <v>45</v>
      </c>
    </row>
    <row r="52" spans="1:8" s="23" customFormat="1" ht="17.25" customHeight="1" x14ac:dyDescent="0.25">
      <c r="A52" s="51"/>
      <c r="B52" s="50"/>
      <c r="C52" s="49"/>
      <c r="D52" s="27"/>
      <c r="E52" s="47"/>
      <c r="F52" s="55"/>
      <c r="G52" s="47"/>
      <c r="H52" s="46"/>
    </row>
    <row r="53" spans="1:8" s="23" customFormat="1" ht="17.25" customHeight="1" x14ac:dyDescent="0.25">
      <c r="A53" s="45" t="s">
        <v>68</v>
      </c>
      <c r="B53" s="45"/>
      <c r="C53" s="45"/>
      <c r="D53" s="43"/>
      <c r="E53" s="42"/>
      <c r="F53" s="43"/>
      <c r="G53" s="42"/>
      <c r="H53" s="41"/>
    </row>
    <row r="54" spans="1:8" s="23" customFormat="1" ht="17.25" customHeight="1" x14ac:dyDescent="0.25">
      <c r="A54" s="30">
        <f>+A51+1</f>
        <v>38</v>
      </c>
      <c r="B54" s="31" t="s">
        <v>67</v>
      </c>
      <c r="C54" s="40" t="s">
        <v>66</v>
      </c>
      <c r="D54" s="31"/>
      <c r="E54" s="24">
        <f>IF(D54="A",4,IF(D54="B",3,IF(D54="C",2,IF(D54="D",1,0))))</f>
        <v>0</v>
      </c>
      <c r="F54" s="31">
        <v>2</v>
      </c>
      <c r="G54" s="24">
        <f>+E54*F54</f>
        <v>0</v>
      </c>
      <c r="H54" s="20"/>
    </row>
    <row r="55" spans="1:8" s="23" customFormat="1" ht="17.25" customHeight="1" x14ac:dyDescent="0.25">
      <c r="A55" s="30">
        <f>+A54+1</f>
        <v>39</v>
      </c>
      <c r="B55" s="31" t="s">
        <v>65</v>
      </c>
      <c r="C55" s="40" t="s">
        <v>64</v>
      </c>
      <c r="D55" s="31"/>
      <c r="E55" s="24">
        <f>IF(D55="A",4,IF(D55="B",3,IF(D55="C",2,IF(D55="D",1,0))))</f>
        <v>0</v>
      </c>
      <c r="F55" s="31">
        <v>2</v>
      </c>
      <c r="G55" s="24">
        <f>+E55*F55</f>
        <v>0</v>
      </c>
      <c r="H55" s="52" t="s">
        <v>56</v>
      </c>
    </row>
    <row r="56" spans="1:8" s="23" customFormat="1" ht="17.25" customHeight="1" x14ac:dyDescent="0.25">
      <c r="A56" s="30">
        <f>+A55+1</f>
        <v>40</v>
      </c>
      <c r="B56" s="31" t="s">
        <v>63</v>
      </c>
      <c r="C56" s="40" t="s">
        <v>62</v>
      </c>
      <c r="D56" s="31"/>
      <c r="E56" s="24">
        <f>IF(D56="A",4,IF(D56="B",3,IF(D56="C",2,IF(D56="D",1,0))))</f>
        <v>0</v>
      </c>
      <c r="F56" s="31">
        <v>2</v>
      </c>
      <c r="G56" s="24">
        <f>+E56*F56</f>
        <v>0</v>
      </c>
      <c r="H56" s="20"/>
    </row>
    <row r="57" spans="1:8" s="23" customFormat="1" ht="17.25" customHeight="1" x14ac:dyDescent="0.25">
      <c r="A57" s="30">
        <f>+A56+1</f>
        <v>41</v>
      </c>
      <c r="B57" s="31" t="s">
        <v>61</v>
      </c>
      <c r="C57" s="40" t="s">
        <v>60</v>
      </c>
      <c r="D57" s="31"/>
      <c r="E57" s="24">
        <f>IF(D57="A",4,IF(D57="B",3,IF(D57="C",2,IF(D57="D",1,0))))</f>
        <v>0</v>
      </c>
      <c r="F57" s="31">
        <v>2</v>
      </c>
      <c r="G57" s="24">
        <f>+E57*F57</f>
        <v>0</v>
      </c>
      <c r="H57" s="20"/>
    </row>
    <row r="58" spans="1:8" s="23" customFormat="1" ht="17.25" customHeight="1" x14ac:dyDescent="0.25">
      <c r="A58" s="30">
        <f>+A57+1</f>
        <v>42</v>
      </c>
      <c r="B58" s="31" t="s">
        <v>54</v>
      </c>
      <c r="C58" s="40" t="s">
        <v>59</v>
      </c>
      <c r="D58" s="31"/>
      <c r="E58" s="24">
        <f>IF(D58="A",4,IF(D58="B",3,IF(D58="C",2,IF(D58="D",1,0))))</f>
        <v>0</v>
      </c>
      <c r="F58" s="31">
        <v>2</v>
      </c>
      <c r="G58" s="24">
        <f>+E58*F58</f>
        <v>0</v>
      </c>
      <c r="H58" s="20"/>
    </row>
    <row r="59" spans="1:8" s="23" customFormat="1" ht="17.25" customHeight="1" x14ac:dyDescent="0.25">
      <c r="A59" s="30">
        <f>+A58+1</f>
        <v>43</v>
      </c>
      <c r="B59" s="31" t="s">
        <v>58</v>
      </c>
      <c r="C59" s="40" t="s">
        <v>57</v>
      </c>
      <c r="D59" s="31"/>
      <c r="E59" s="24">
        <f>IF(D59="A",4,IF(D59="B",3,IF(D59="C",2,IF(D59="D",1,0))))</f>
        <v>0</v>
      </c>
      <c r="F59" s="31">
        <v>2</v>
      </c>
      <c r="G59" s="24">
        <f>+E59*F59</f>
        <v>0</v>
      </c>
      <c r="H59" s="20"/>
    </row>
    <row r="60" spans="1:8" s="23" customFormat="1" ht="17.25" customHeight="1" x14ac:dyDescent="0.25">
      <c r="A60" s="30">
        <f>+A59+1</f>
        <v>44</v>
      </c>
      <c r="B60" s="31" t="s">
        <v>56</v>
      </c>
      <c r="C60" s="30" t="s">
        <v>55</v>
      </c>
      <c r="D60" s="31"/>
      <c r="E60" s="24">
        <f>IF(D60="A",4,IF(D60="B",3,IF(D60="C",2,IF(D60="D",1,0))))</f>
        <v>0</v>
      </c>
      <c r="F60" s="31">
        <v>2</v>
      </c>
      <c r="G60" s="24">
        <f>+E60*F60</f>
        <v>0</v>
      </c>
      <c r="H60" s="52" t="s">
        <v>54</v>
      </c>
    </row>
    <row r="61" spans="1:8" s="23" customFormat="1" ht="17.25" customHeight="1" x14ac:dyDescent="0.25">
      <c r="A61" s="30">
        <f>+A60+1</f>
        <v>45</v>
      </c>
      <c r="B61" s="31" t="s">
        <v>53</v>
      </c>
      <c r="C61" s="30" t="s">
        <v>52</v>
      </c>
      <c r="D61" s="31"/>
      <c r="E61" s="24">
        <f>IF(D61="A",4,IF(D61="B",3,IF(D61="C",2,IF(D61="D",1,0))))</f>
        <v>0</v>
      </c>
      <c r="F61" s="38">
        <v>1</v>
      </c>
      <c r="G61" s="24">
        <f>+E61*F61</f>
        <v>0</v>
      </c>
      <c r="H61" s="54" t="s">
        <v>39</v>
      </c>
    </row>
    <row r="62" spans="1:8" s="23" customFormat="1" ht="17.25" customHeight="1" x14ac:dyDescent="0.25">
      <c r="A62" s="30">
        <f>+A61+1</f>
        <v>46</v>
      </c>
      <c r="B62" s="31" t="s">
        <v>51</v>
      </c>
      <c r="C62" s="30" t="s">
        <v>50</v>
      </c>
      <c r="D62" s="31"/>
      <c r="E62" s="24">
        <f>IF(D62="A",4,IF(D62="B",3,IF(D62="C",2,IF(D62="D",1,0))))</f>
        <v>0</v>
      </c>
      <c r="F62" s="38">
        <v>1</v>
      </c>
      <c r="G62" s="24">
        <f>+E62*F62</f>
        <v>0</v>
      </c>
      <c r="H62" s="52" t="s">
        <v>49</v>
      </c>
    </row>
    <row r="63" spans="1:8" s="23" customFormat="1" ht="17.25" customHeight="1" x14ac:dyDescent="0.25">
      <c r="A63" s="30">
        <f>+A62+1</f>
        <v>47</v>
      </c>
      <c r="B63" s="31" t="s">
        <v>48</v>
      </c>
      <c r="C63" s="30" t="s">
        <v>47</v>
      </c>
      <c r="D63" s="31"/>
      <c r="E63" s="24">
        <f>IF(D63="A",4,IF(D63="B",3,IF(D63="C",2,IF(D63="D",1,0))))</f>
        <v>0</v>
      </c>
      <c r="F63" s="38">
        <v>2</v>
      </c>
      <c r="G63" s="24">
        <f>+E63*F63</f>
        <v>0</v>
      </c>
      <c r="H63" s="53" t="s">
        <v>46</v>
      </c>
    </row>
    <row r="64" spans="1:8" s="23" customFormat="1" ht="17.25" customHeight="1" x14ac:dyDescent="0.25">
      <c r="A64" s="30">
        <f>+A63+1</f>
        <v>48</v>
      </c>
      <c r="B64" s="31" t="s">
        <v>45</v>
      </c>
      <c r="C64" s="40" t="s">
        <v>44</v>
      </c>
      <c r="D64" s="31"/>
      <c r="E64" s="24">
        <f>IF(D64="A",4,IF(D64="B",3,IF(D64="C",2,IF(D64="D",1,0))))</f>
        <v>0</v>
      </c>
      <c r="F64" s="38">
        <v>2</v>
      </c>
      <c r="G64" s="24">
        <f>+E64*F64</f>
        <v>0</v>
      </c>
      <c r="H64" s="52" t="s">
        <v>43</v>
      </c>
    </row>
    <row r="65" spans="1:9" s="23" customFormat="1" ht="17.25" customHeight="1" x14ac:dyDescent="0.25">
      <c r="A65" s="30">
        <f>+A64+1</f>
        <v>49</v>
      </c>
      <c r="B65" s="31" t="s">
        <v>42</v>
      </c>
      <c r="C65" s="40" t="s">
        <v>41</v>
      </c>
      <c r="D65" s="31"/>
      <c r="E65" s="24">
        <f>IF(D65="A",4,IF(D65="B",3,IF(D65="C",2,IF(D65="D",1,0))))</f>
        <v>0</v>
      </c>
      <c r="F65" s="31">
        <v>2</v>
      </c>
      <c r="G65" s="24">
        <f>+E65*F65</f>
        <v>0</v>
      </c>
      <c r="H65" s="20"/>
    </row>
    <row r="66" spans="1:9" s="23" customFormat="1" ht="17.25" customHeight="1" x14ac:dyDescent="0.25">
      <c r="A66" s="51"/>
      <c r="B66" s="50"/>
      <c r="C66" s="49"/>
      <c r="D66" s="27"/>
      <c r="E66" s="47"/>
      <c r="F66" s="48"/>
      <c r="G66" s="47"/>
      <c r="H66" s="46"/>
    </row>
    <row r="67" spans="1:9" s="23" customFormat="1" ht="17.25" customHeight="1" x14ac:dyDescent="0.25">
      <c r="A67" s="45" t="s">
        <v>40</v>
      </c>
      <c r="B67" s="45"/>
      <c r="C67" s="44"/>
      <c r="D67" s="43"/>
      <c r="E67" s="42"/>
      <c r="F67" s="43"/>
      <c r="G67" s="42"/>
      <c r="H67" s="41"/>
    </row>
    <row r="68" spans="1:9" s="23" customFormat="1" ht="17.25" customHeight="1" x14ac:dyDescent="0.25">
      <c r="A68" s="30">
        <f>+A65+1</f>
        <v>50</v>
      </c>
      <c r="B68" s="31" t="s">
        <v>39</v>
      </c>
      <c r="C68" s="40" t="s">
        <v>38</v>
      </c>
      <c r="D68" s="31"/>
      <c r="E68" s="24">
        <f>IF(D68="A",4,IF(D68="B",3,IF(D68="C",2,IF(D68="D",1,0))))</f>
        <v>0</v>
      </c>
      <c r="F68" s="31">
        <v>2</v>
      </c>
      <c r="G68" s="24">
        <f>+E68*F68</f>
        <v>0</v>
      </c>
      <c r="H68" s="20"/>
    </row>
    <row r="69" spans="1:9" s="23" customFormat="1" ht="17.25" customHeight="1" x14ac:dyDescent="0.25">
      <c r="A69" s="30">
        <f>+A68+1</f>
        <v>51</v>
      </c>
      <c r="B69" s="31" t="s">
        <v>37</v>
      </c>
      <c r="C69" s="40" t="s">
        <v>36</v>
      </c>
      <c r="D69" s="31"/>
      <c r="E69" s="24">
        <f>IF(D69="A",4,IF(D69="B",3,IF(D69="C",2,IF(D69="D",1,0))))</f>
        <v>0</v>
      </c>
      <c r="F69" s="31">
        <v>2</v>
      </c>
      <c r="G69" s="24">
        <f>+E69*F69</f>
        <v>0</v>
      </c>
      <c r="H69" s="20"/>
    </row>
    <row r="70" spans="1:9" s="23" customFormat="1" ht="17.25" customHeight="1" x14ac:dyDescent="0.25">
      <c r="A70" s="30">
        <f>+A69+1</f>
        <v>52</v>
      </c>
      <c r="B70" s="31" t="s">
        <v>35</v>
      </c>
      <c r="C70" s="40" t="s">
        <v>34</v>
      </c>
      <c r="D70" s="31"/>
      <c r="E70" s="24">
        <f>IF(D70="A",4,IF(D70="B",3,IF(D70="C",2,IF(D70="D",1,0))))</f>
        <v>0</v>
      </c>
      <c r="F70" s="31">
        <v>2</v>
      </c>
      <c r="G70" s="24">
        <f>+E70*F70</f>
        <v>0</v>
      </c>
      <c r="H70" s="20"/>
    </row>
    <row r="71" spans="1:9" s="23" customFormat="1" ht="17.25" customHeight="1" x14ac:dyDescent="0.25">
      <c r="A71" s="30">
        <f>+A70+1</f>
        <v>53</v>
      </c>
      <c r="B71" s="31" t="s">
        <v>33</v>
      </c>
      <c r="C71" s="40" t="s">
        <v>32</v>
      </c>
      <c r="D71" s="31"/>
      <c r="E71" s="24">
        <f>IF(D71="A",4,IF(D71="B",3,IF(D71="C",2,IF(D71="D",1,0))))</f>
        <v>0</v>
      </c>
      <c r="F71" s="31">
        <v>2</v>
      </c>
      <c r="G71" s="24">
        <f>+E71*F71</f>
        <v>0</v>
      </c>
      <c r="H71" s="20"/>
    </row>
    <row r="72" spans="1:9" s="23" customFormat="1" ht="17.25" customHeight="1" x14ac:dyDescent="0.25">
      <c r="A72" s="51"/>
      <c r="B72" s="50"/>
      <c r="C72" s="49"/>
      <c r="D72" s="27"/>
      <c r="E72" s="47"/>
      <c r="F72" s="48"/>
      <c r="G72" s="47"/>
      <c r="H72" s="46"/>
    </row>
    <row r="73" spans="1:9" s="23" customFormat="1" ht="16.5" customHeight="1" x14ac:dyDescent="0.25">
      <c r="A73" s="45" t="s">
        <v>31</v>
      </c>
      <c r="B73" s="44"/>
      <c r="C73" s="44"/>
      <c r="D73" s="43"/>
      <c r="E73" s="42"/>
      <c r="F73" s="43"/>
      <c r="G73" s="42"/>
      <c r="H73" s="41"/>
    </row>
    <row r="74" spans="1:9" s="23" customFormat="1" ht="16.5" customHeight="1" x14ac:dyDescent="0.25">
      <c r="A74" s="30">
        <f>+A71+1</f>
        <v>54</v>
      </c>
      <c r="B74" s="31" t="s">
        <v>30</v>
      </c>
      <c r="C74" s="30" t="s">
        <v>29</v>
      </c>
      <c r="D74" s="31"/>
      <c r="E74" s="24">
        <f>IF(D74="A",4,IF(D74="B",3,IF(D74="C",2,IF(D74="D",1,0))))</f>
        <v>0</v>
      </c>
      <c r="F74" s="31">
        <v>3</v>
      </c>
      <c r="G74" s="24">
        <f>+E74*F74</f>
        <v>0</v>
      </c>
      <c r="H74" s="20"/>
    </row>
    <row r="75" spans="1:9" s="23" customFormat="1" ht="16.5" customHeight="1" x14ac:dyDescent="0.25">
      <c r="A75" s="30">
        <f>+A74+1</f>
        <v>55</v>
      </c>
      <c r="B75" s="31" t="s">
        <v>28</v>
      </c>
      <c r="C75" s="30" t="s">
        <v>27</v>
      </c>
      <c r="D75" s="31"/>
      <c r="E75" s="24">
        <f>IF(D75="A",4,IF(D75="B",3,IF(D75="C",2,IF(D75="D",1,0))))</f>
        <v>0</v>
      </c>
      <c r="F75" s="31">
        <v>2</v>
      </c>
      <c r="G75" s="24">
        <f>+E75*F75</f>
        <v>0</v>
      </c>
      <c r="H75" s="20"/>
    </row>
    <row r="76" spans="1:9" s="23" customFormat="1" ht="16.5" customHeight="1" x14ac:dyDescent="0.25">
      <c r="A76" s="30">
        <f>+A75+1</f>
        <v>56</v>
      </c>
      <c r="B76" s="31" t="s">
        <v>26</v>
      </c>
      <c r="C76" s="30" t="s">
        <v>25</v>
      </c>
      <c r="D76" s="31"/>
      <c r="E76" s="24">
        <f>IF(D76="A",4,IF(D76="B",3,IF(D76="C",2,IF(D76="D",1,0))))</f>
        <v>0</v>
      </c>
      <c r="F76" s="38">
        <v>3</v>
      </c>
      <c r="G76" s="24">
        <f>+E76*F76</f>
        <v>0</v>
      </c>
      <c r="H76" s="39"/>
    </row>
    <row r="77" spans="1:9" s="23" customFormat="1" ht="15" customHeight="1" x14ac:dyDescent="0.25">
      <c r="A77" s="30">
        <f>+A76+1</f>
        <v>57</v>
      </c>
      <c r="B77" s="31" t="s">
        <v>24</v>
      </c>
      <c r="C77" s="40" t="s">
        <v>23</v>
      </c>
      <c r="D77" s="31"/>
      <c r="E77" s="24">
        <f>IF(D77="A",4,IF(D77="B",3,IF(D77="C",2,IF(D77="D",1,0))))</f>
        <v>0</v>
      </c>
      <c r="F77" s="31">
        <v>2</v>
      </c>
      <c r="G77" s="24">
        <f>+E77*F77</f>
        <v>0</v>
      </c>
      <c r="H77" s="39"/>
    </row>
    <row r="78" spans="1:9" s="23" customFormat="1" ht="32.25" customHeight="1" x14ac:dyDescent="0.25">
      <c r="A78" s="29">
        <f>+A77+1</f>
        <v>58</v>
      </c>
      <c r="B78" s="37" t="s">
        <v>22</v>
      </c>
      <c r="C78" s="36" t="s">
        <v>21</v>
      </c>
      <c r="D78" s="31"/>
      <c r="E78" s="24">
        <f>IF(D78="A",4,IF(D78="B",3,IF(D78="C",2,IF(D78="D",1,0))))</f>
        <v>0</v>
      </c>
      <c r="F78" s="38">
        <v>0</v>
      </c>
      <c r="G78" s="24">
        <f>+E78*F78</f>
        <v>0</v>
      </c>
      <c r="H78" s="35"/>
      <c r="I78" s="34"/>
    </row>
    <row r="79" spans="1:9" s="23" customFormat="1" ht="32.25" customHeight="1" x14ac:dyDescent="0.25">
      <c r="A79" s="29">
        <f>+A78+1</f>
        <v>59</v>
      </c>
      <c r="B79" s="37" t="s">
        <v>20</v>
      </c>
      <c r="C79" s="36" t="s">
        <v>19</v>
      </c>
      <c r="D79" s="31"/>
      <c r="E79" s="24">
        <f>IF(D79="A",4,IF(D79="B",3,IF(D79="C",2,IF(D79="D",1,0))))</f>
        <v>0</v>
      </c>
      <c r="F79" s="31">
        <v>0</v>
      </c>
      <c r="G79" s="24">
        <f>+E79*F79</f>
        <v>0</v>
      </c>
      <c r="H79" s="35"/>
      <c r="I79" s="34"/>
    </row>
    <row r="80" spans="1:9" s="23" customFormat="1" ht="16.5" customHeight="1" x14ac:dyDescent="0.25">
      <c r="A80" s="29"/>
      <c r="B80" s="33" t="s">
        <v>18</v>
      </c>
      <c r="C80" s="32"/>
      <c r="D80" s="31"/>
      <c r="E80" s="30"/>
      <c r="F80" s="25"/>
      <c r="G80" s="24">
        <f>+E80*F80</f>
        <v>0</v>
      </c>
      <c r="H80" s="20"/>
    </row>
    <row r="81" spans="1:8" s="23" customFormat="1" ht="16.5" customHeight="1" x14ac:dyDescent="0.25">
      <c r="A81" s="29">
        <f>+A79+1</f>
        <v>60</v>
      </c>
      <c r="B81" s="27"/>
      <c r="C81" s="28"/>
      <c r="D81" s="27"/>
      <c r="E81" s="26"/>
      <c r="F81" s="25"/>
      <c r="G81" s="24"/>
      <c r="H81" s="20"/>
    </row>
    <row r="82" spans="1:8" s="23" customFormat="1" ht="16.5" customHeight="1" x14ac:dyDescent="0.25">
      <c r="A82" s="29">
        <f>+A81+1</f>
        <v>61</v>
      </c>
      <c r="B82" s="27"/>
      <c r="C82" s="28"/>
      <c r="D82" s="27"/>
      <c r="E82" s="26"/>
      <c r="F82" s="25"/>
      <c r="G82" s="24"/>
      <c r="H82" s="20"/>
    </row>
    <row r="83" spans="1:8" s="19" customFormat="1" ht="16.5" customHeight="1" x14ac:dyDescent="0.25">
      <c r="A83" s="18" t="s">
        <v>17</v>
      </c>
      <c r="B83" s="17"/>
      <c r="C83" s="17"/>
      <c r="D83" s="17"/>
      <c r="E83" s="16"/>
      <c r="F83" s="22">
        <f>SUM(F13:F82)</f>
        <v>145</v>
      </c>
      <c r="G83" s="21">
        <f>SUM(G13:G77,G80)</f>
        <v>0</v>
      </c>
      <c r="H83" s="20"/>
    </row>
    <row r="84" spans="1:8" s="1" customFormat="1" ht="16.5" customHeight="1" x14ac:dyDescent="0.25">
      <c r="A84" s="18" t="s">
        <v>16</v>
      </c>
      <c r="B84" s="17"/>
      <c r="C84" s="17"/>
      <c r="D84" s="17"/>
      <c r="E84" s="16"/>
      <c r="F84" s="15">
        <f>+G83/F83</f>
        <v>0</v>
      </c>
      <c r="G84" s="14"/>
      <c r="H84" s="13"/>
    </row>
    <row r="85" spans="1:8" s="1" customFormat="1" ht="15" customHeight="1" x14ac:dyDescent="0.2">
      <c r="C85" s="10"/>
      <c r="D85" s="12"/>
      <c r="F85" s="10"/>
      <c r="H85" s="2"/>
    </row>
    <row r="86" spans="1:8" s="1" customFormat="1" ht="15" customHeight="1" x14ac:dyDescent="0.25">
      <c r="A86" s="11" t="s">
        <v>15</v>
      </c>
      <c r="B86" s="5"/>
      <c r="C86" s="5"/>
      <c r="D86" s="9" t="s">
        <v>14</v>
      </c>
      <c r="F86" s="10"/>
      <c r="H86" s="2"/>
    </row>
    <row r="87" spans="1:8" s="1" customFormat="1" ht="15.75" x14ac:dyDescent="0.25">
      <c r="A87" s="3" t="s">
        <v>13</v>
      </c>
      <c r="B87" s="8" t="s">
        <v>12</v>
      </c>
      <c r="C87" s="7"/>
      <c r="D87" s="9" t="s">
        <v>11</v>
      </c>
      <c r="F87" s="10"/>
      <c r="H87" s="2"/>
    </row>
    <row r="88" spans="1:8" s="1" customFormat="1" ht="15.75" x14ac:dyDescent="0.25">
      <c r="A88" s="3" t="s">
        <v>10</v>
      </c>
      <c r="B88" s="8" t="s">
        <v>9</v>
      </c>
      <c r="C88" s="7"/>
      <c r="D88" s="9" t="s">
        <v>8</v>
      </c>
      <c r="H88" s="2"/>
    </row>
    <row r="89" spans="1:8" s="1" customFormat="1" ht="15.75" x14ac:dyDescent="0.2">
      <c r="A89" s="3" t="s">
        <v>7</v>
      </c>
      <c r="B89" s="8" t="s">
        <v>6</v>
      </c>
      <c r="C89" s="7"/>
      <c r="H89" s="2"/>
    </row>
    <row r="90" spans="1:8" s="1" customFormat="1" ht="15.75" x14ac:dyDescent="0.2">
      <c r="A90" s="3" t="s">
        <v>5</v>
      </c>
      <c r="B90" s="8" t="s">
        <v>4</v>
      </c>
      <c r="C90" s="7"/>
      <c r="H90" s="2"/>
    </row>
    <row r="91" spans="1:8" s="1" customFormat="1" ht="15" x14ac:dyDescent="0.25">
      <c r="A91" s="6" t="s">
        <v>3</v>
      </c>
      <c r="B91" s="5"/>
      <c r="C91" s="5"/>
      <c r="H91" s="2"/>
    </row>
    <row r="92" spans="1:8" s="1" customFormat="1" ht="15.75" x14ac:dyDescent="0.25">
      <c r="A92" s="3" t="s">
        <v>2</v>
      </c>
      <c r="B92" s="5"/>
      <c r="C92" s="5"/>
      <c r="D92" s="4" t="s">
        <v>1</v>
      </c>
      <c r="H92" s="2"/>
    </row>
    <row r="93" spans="1:8" s="1" customFormat="1" ht="15" x14ac:dyDescent="0.2">
      <c r="A93" s="3" t="s">
        <v>0</v>
      </c>
      <c r="H93" s="2"/>
    </row>
  </sheetData>
  <mergeCells count="5">
    <mergeCell ref="A6:H6"/>
    <mergeCell ref="A83:E83"/>
    <mergeCell ref="A84:E84"/>
    <mergeCell ref="F84:G84"/>
    <mergeCell ref="B80:C80"/>
  </mergeCells>
  <printOptions horizontalCentered="1"/>
  <pageMargins left="0.39370078740157483" right="0.39370078740157483" top="0.4" bottom="0.34" header="0.31496062992125984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Transkrip-cetak A4</vt:lpstr>
      <vt:lpstr>'Transkrip-cetak A4'!Print_Area</vt:lpstr>
      <vt:lpstr>'Transkrip-cetak A4'!Print_Titles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2020-08-16T10:03:10Z</dcterms:created>
  <dcterms:modified xsi:type="dcterms:W3CDTF">2020-08-16T10:03:44Z</dcterms:modified>
</cp:coreProperties>
</file>