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TARIF DI MM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C31" i="1" l="1"/>
  <c r="G19" i="1"/>
  <c r="G18" i="1"/>
  <c r="C26" i="1"/>
  <c r="C27" i="1"/>
  <c r="C30" i="1"/>
  <c r="C29" i="1"/>
  <c r="G14" i="1"/>
  <c r="G13" i="1"/>
  <c r="F15" i="1"/>
  <c r="E15" i="1"/>
  <c r="D15" i="1"/>
  <c r="G15" i="1" l="1"/>
  <c r="H4" i="1"/>
  <c r="C11" i="1"/>
  <c r="C16" i="1" s="1"/>
  <c r="F10" i="1"/>
  <c r="F11" i="1" s="1"/>
  <c r="E10" i="1"/>
  <c r="E11" i="1" s="1"/>
  <c r="D10" i="1"/>
  <c r="D11" i="1" s="1"/>
  <c r="D16" i="1" s="1"/>
  <c r="F12" i="1"/>
  <c r="E12" i="1"/>
  <c r="D12" i="1"/>
  <c r="G9" i="1"/>
  <c r="F16" i="1" l="1"/>
  <c r="E16" i="1"/>
  <c r="G12" i="1"/>
  <c r="G11" i="1"/>
  <c r="G16" i="1" l="1"/>
  <c r="G21" i="1" l="1"/>
  <c r="H19" i="1" l="1"/>
  <c r="H14" i="1"/>
  <c r="H13" i="1"/>
  <c r="H18" i="1"/>
  <c r="H15" i="1"/>
  <c r="H11" i="1"/>
  <c r="H12" i="1"/>
  <c r="H21" i="1" l="1"/>
</calcChain>
</file>

<file path=xl/sharedStrings.xml><?xml version="1.0" encoding="utf-8"?>
<sst xmlns="http://schemas.openxmlformats.org/spreadsheetml/2006/main" count="34" uniqueCount="31">
  <si>
    <t>PRA MM</t>
  </si>
  <si>
    <t>UKT</t>
  </si>
  <si>
    <t>USKS</t>
  </si>
  <si>
    <t>UKTS</t>
  </si>
  <si>
    <t>BIAYA/SKS</t>
  </si>
  <si>
    <t>%</t>
  </si>
  <si>
    <t>Uang Perpustakaan</t>
  </si>
  <si>
    <t>Uang Sosial Mahasiwa</t>
  </si>
  <si>
    <t>Uang Sosial Mhs</t>
  </si>
  <si>
    <t>Uang Pendaftaran</t>
  </si>
  <si>
    <t>PRA MM (Matrikulasi)</t>
  </si>
  <si>
    <t>DPP *)</t>
  </si>
  <si>
    <t>*) Maksimum bisa dibayar 3x dalam Sem I (Pertama)</t>
  </si>
  <si>
    <t>(PAKET Rp 7.500.000/sem)</t>
  </si>
  <si>
    <t>SUB TOTAL PER SEMESTER</t>
  </si>
  <si>
    <t xml:space="preserve">TOTAL </t>
  </si>
  <si>
    <t>JUMLAH SKS</t>
  </si>
  <si>
    <t>Uang PRA MM (Matrikulasi)</t>
  </si>
  <si>
    <t>USKS (BIAYA PER SKS)</t>
  </si>
  <si>
    <t>UANG PENDAFTARAN</t>
  </si>
  <si>
    <t>TOTAL</t>
  </si>
  <si>
    <t>UANG PAKET 4 SEM</t>
  </si>
  <si>
    <r>
      <t xml:space="preserve">TOTAL BIAYA </t>
    </r>
    <r>
      <rPr>
        <b/>
        <sz val="10"/>
        <color rgb="FF0000CC"/>
        <rFont val="Calibri"/>
        <family val="2"/>
        <scheme val="minor"/>
      </rPr>
      <t>ANGKATAN VII</t>
    </r>
    <r>
      <rPr>
        <b/>
        <sz val="10"/>
        <color theme="1"/>
        <rFont val="Calibri"/>
        <family val="2"/>
        <scheme val="minor"/>
      </rPr>
      <t xml:space="preserve">  (SEM II TA 2016/2017) DAN </t>
    </r>
    <r>
      <rPr>
        <b/>
        <sz val="10"/>
        <color rgb="FF0000CC"/>
        <rFont val="Calibri"/>
        <family val="2"/>
        <scheme val="minor"/>
      </rPr>
      <t xml:space="preserve">ANGKATAN VIII </t>
    </r>
    <r>
      <rPr>
        <b/>
        <sz val="10"/>
        <color theme="1"/>
        <rFont val="Calibri"/>
        <family val="2"/>
        <scheme val="minor"/>
      </rPr>
      <t>(SEM I TA 2017/2018) - WAKTU STUDI 4 SEM</t>
    </r>
  </si>
  <si>
    <t>BIAYA STUDI MM USD TAHUN 2017</t>
  </si>
  <si>
    <t>RINGKASAN BIAYA</t>
  </si>
  <si>
    <t>BERLAKU UNTUK ANGKATAN VI (SEP 2016)</t>
  </si>
  <si>
    <t>SEMESTER 1</t>
  </si>
  <si>
    <t>SEMESTER 2</t>
  </si>
  <si>
    <t>SEMESTER 4</t>
  </si>
  <si>
    <t>SEMESTER 3</t>
  </si>
  <si>
    <r>
      <t xml:space="preserve">BERLAKU UNTUK ANGKATAN VII (Feb 2017) DAN </t>
    </r>
    <r>
      <rPr>
        <b/>
        <sz val="12"/>
        <color rgb="FF0000CC"/>
        <rFont val="Calibri"/>
        <family val="2"/>
        <scheme val="minor"/>
      </rPr>
      <t>VIII</t>
    </r>
    <r>
      <rPr>
        <b/>
        <sz val="12"/>
        <color theme="1"/>
        <rFont val="Calibri"/>
        <family val="2"/>
        <scheme val="minor"/>
      </rPr>
      <t xml:space="preserve"> (Sep 2017)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</si>
</sst>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CC"/>
      <name val="Times New Roman"/>
      <family val="1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1" fontId="0" fillId="0" borderId="0" xfId="0" applyNumberFormat="1"/>
    <xf numFmtId="0" fontId="4" fillId="0" borderId="0" xfId="0" applyFont="1"/>
    <xf numFmtId="41" fontId="0" fillId="3" borderId="0" xfId="0" applyNumberFormat="1" applyFill="1"/>
    <xf numFmtId="0" fontId="6" fillId="0" borderId="0" xfId="0" applyFont="1"/>
    <xf numFmtId="0" fontId="7" fillId="0" borderId="0" xfId="0" applyFont="1"/>
    <xf numFmtId="0" fontId="0" fillId="3" borderId="0" xfId="0" applyFill="1"/>
    <xf numFmtId="0" fontId="4" fillId="5" borderId="0" xfId="0" applyFont="1" applyFill="1"/>
    <xf numFmtId="41" fontId="5" fillId="3" borderId="0" xfId="1" applyFont="1" applyFill="1"/>
    <xf numFmtId="41" fontId="0" fillId="3" borderId="0" xfId="1" applyFont="1" applyFill="1"/>
    <xf numFmtId="41" fontId="2" fillId="3" borderId="0" xfId="1" applyFont="1" applyFill="1"/>
    <xf numFmtId="0" fontId="9" fillId="0" borderId="0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0" fillId="0" borderId="1" xfId="0" applyBorder="1"/>
    <xf numFmtId="0" fontId="9" fillId="0" borderId="1" xfId="0" applyFont="1" applyBorder="1"/>
    <xf numFmtId="41" fontId="0" fillId="0" borderId="1" xfId="1" applyFont="1" applyBorder="1"/>
    <xf numFmtId="41" fontId="0" fillId="0" borderId="1" xfId="0" applyNumberFormat="1" applyBorder="1"/>
    <xf numFmtId="10" fontId="9" fillId="4" borderId="1" xfId="2" applyNumberFormat="1" applyFont="1" applyFill="1" applyBorder="1"/>
    <xf numFmtId="41" fontId="0" fillId="7" borderId="1" xfId="1" applyFont="1" applyFill="1" applyBorder="1"/>
    <xf numFmtId="41" fontId="0" fillId="7" borderId="1" xfId="0" applyNumberFormat="1" applyFill="1" applyBorder="1"/>
    <xf numFmtId="41" fontId="6" fillId="9" borderId="1" xfId="0" applyNumberFormat="1" applyFont="1" applyFill="1" applyBorder="1"/>
    <xf numFmtId="41" fontId="6" fillId="4" borderId="1" xfId="0" applyNumberFormat="1" applyFont="1" applyFill="1" applyBorder="1"/>
    <xf numFmtId="41" fontId="6" fillId="5" borderId="1" xfId="0" applyNumberFormat="1" applyFont="1" applyFill="1" applyBorder="1"/>
    <xf numFmtId="41" fontId="6" fillId="10" borderId="1" xfId="0" applyNumberFormat="1" applyFont="1" applyFill="1" applyBorder="1"/>
    <xf numFmtId="41" fontId="10" fillId="2" borderId="1" xfId="0" applyNumberFormat="1" applyFont="1" applyFill="1" applyBorder="1"/>
    <xf numFmtId="41" fontId="0" fillId="2" borderId="1" xfId="0" applyNumberFormat="1" applyFill="1" applyBorder="1"/>
    <xf numFmtId="41" fontId="4" fillId="5" borderId="1" xfId="0" applyNumberFormat="1" applyFont="1" applyFill="1" applyBorder="1"/>
    <xf numFmtId="10" fontId="9" fillId="4" borderId="1" xfId="0" applyNumberFormat="1" applyFont="1" applyFill="1" applyBorder="1"/>
    <xf numFmtId="0" fontId="0" fillId="7" borderId="1" xfId="0" applyFill="1" applyBorder="1"/>
    <xf numFmtId="41" fontId="0" fillId="2" borderId="1" xfId="1" applyFont="1" applyFill="1" applyBorder="1"/>
    <xf numFmtId="41" fontId="0" fillId="11" borderId="1" xfId="1" applyFont="1" applyFill="1" applyBorder="1"/>
    <xf numFmtId="41" fontId="2" fillId="8" borderId="1" xfId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41" fontId="3" fillId="13" borderId="1" xfId="1" applyFont="1" applyFill="1" applyBorder="1" applyAlignment="1">
      <alignment horizontal="right"/>
    </xf>
    <xf numFmtId="0" fontId="13" fillId="5" borderId="1" xfId="0" applyFont="1" applyFill="1" applyBorder="1"/>
    <xf numFmtId="41" fontId="4" fillId="8" borderId="1" xfId="1" applyFont="1" applyFill="1" applyBorder="1"/>
    <xf numFmtId="41" fontId="10" fillId="8" borderId="1" xfId="1" applyFont="1" applyFill="1" applyBorder="1"/>
    <xf numFmtId="0" fontId="11" fillId="0" borderId="1" xfId="0" applyFont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14" fillId="12" borderId="0" xfId="0" applyFont="1" applyFill="1" applyAlignment="1">
      <alignment wrapText="1"/>
    </xf>
    <xf numFmtId="0" fontId="15" fillId="12" borderId="0" xfId="0" applyFont="1" applyFill="1" applyAlignment="1"/>
    <xf numFmtId="0" fontId="0" fillId="0" borderId="0" xfId="0" applyAlignment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CC"/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topLeftCell="A25" workbookViewId="0">
      <selection activeCell="J11" sqref="J11"/>
    </sheetView>
  </sheetViews>
  <sheetFormatPr defaultRowHeight="15" x14ac:dyDescent="0.25"/>
  <cols>
    <col min="1" max="1" width="3.85546875" customWidth="1"/>
    <col min="2" max="2" width="28" customWidth="1"/>
    <col min="3" max="3" width="14.42578125" customWidth="1"/>
    <col min="4" max="4" width="16.140625" customWidth="1"/>
    <col min="5" max="5" width="26" customWidth="1"/>
    <col min="6" max="6" width="16.85546875" customWidth="1"/>
    <col min="7" max="7" width="15.42578125" customWidth="1"/>
    <col min="8" max="8" width="12.85546875" customWidth="1"/>
  </cols>
  <sheetData>
    <row r="2" spans="2:8" ht="21" x14ac:dyDescent="0.35">
      <c r="B2" s="46" t="s">
        <v>23</v>
      </c>
      <c r="C2" s="47"/>
      <c r="D2" s="48"/>
    </row>
    <row r="3" spans="2:8" ht="30.75" customHeight="1" x14ac:dyDescent="0.25">
      <c r="E3" s="36" t="s">
        <v>21</v>
      </c>
      <c r="F3" s="36" t="s">
        <v>0</v>
      </c>
      <c r="G3" s="37" t="s">
        <v>19</v>
      </c>
      <c r="H3" s="38" t="s">
        <v>20</v>
      </c>
    </row>
    <row r="4" spans="2:8" ht="15.75" x14ac:dyDescent="0.25">
      <c r="B4" s="44" t="s">
        <v>25</v>
      </c>
      <c r="C4" s="45"/>
      <c r="D4" s="45"/>
      <c r="E4" s="41">
        <v>30000000</v>
      </c>
      <c r="F4" s="42">
        <v>1200000</v>
      </c>
      <c r="G4" s="42">
        <v>250000</v>
      </c>
      <c r="H4" s="35">
        <f>E4+F4+G4</f>
        <v>31450000</v>
      </c>
    </row>
    <row r="5" spans="2:8" ht="15.75" x14ac:dyDescent="0.25">
      <c r="B5" s="2"/>
      <c r="D5" s="8"/>
      <c r="E5" s="39" t="s">
        <v>13</v>
      </c>
      <c r="F5" s="9"/>
      <c r="G5" s="9"/>
      <c r="H5" s="10"/>
    </row>
    <row r="6" spans="2:8" ht="15.75" x14ac:dyDescent="0.25">
      <c r="B6" s="44" t="s">
        <v>30</v>
      </c>
      <c r="C6" s="45"/>
      <c r="D6" s="45"/>
      <c r="E6" s="45"/>
    </row>
    <row r="7" spans="2:8" ht="15.75" x14ac:dyDescent="0.25">
      <c r="B7" s="2"/>
    </row>
    <row r="8" spans="2:8" x14ac:dyDescent="0.25">
      <c r="B8" s="12"/>
      <c r="C8" s="13" t="s">
        <v>26</v>
      </c>
      <c r="D8" s="13" t="s">
        <v>27</v>
      </c>
      <c r="E8" s="13" t="s">
        <v>29</v>
      </c>
      <c r="F8" s="13" t="s">
        <v>28</v>
      </c>
      <c r="G8" s="13" t="s">
        <v>15</v>
      </c>
      <c r="H8" s="14" t="s">
        <v>5</v>
      </c>
    </row>
    <row r="9" spans="2:8" ht="15.75" x14ac:dyDescent="0.25">
      <c r="B9" s="15" t="s">
        <v>16</v>
      </c>
      <c r="C9" s="16">
        <v>11</v>
      </c>
      <c r="D9" s="16">
        <v>12</v>
      </c>
      <c r="E9" s="16">
        <v>12</v>
      </c>
      <c r="F9" s="16">
        <v>6</v>
      </c>
      <c r="G9" s="17">
        <f>C9+D9+E9+F9</f>
        <v>41</v>
      </c>
      <c r="H9" s="18"/>
    </row>
    <row r="10" spans="2:8" ht="15.75" x14ac:dyDescent="0.25">
      <c r="B10" s="15" t="s">
        <v>4</v>
      </c>
      <c r="C10" s="19">
        <v>260000</v>
      </c>
      <c r="D10" s="19">
        <f>C10</f>
        <v>260000</v>
      </c>
      <c r="E10" s="20">
        <f>C10</f>
        <v>260000</v>
      </c>
      <c r="F10" s="20">
        <f>C10</f>
        <v>260000</v>
      </c>
      <c r="G10" s="17"/>
      <c r="H10" s="18"/>
    </row>
    <row r="11" spans="2:8" ht="15.75" x14ac:dyDescent="0.25">
      <c r="B11" s="15" t="s">
        <v>2</v>
      </c>
      <c r="C11" s="20">
        <f>C9*C10</f>
        <v>2860000</v>
      </c>
      <c r="D11" s="20">
        <f>D9*D10</f>
        <v>3120000</v>
      </c>
      <c r="E11" s="20">
        <f t="shared" ref="E11:F11" si="0">E9*E10</f>
        <v>3120000</v>
      </c>
      <c r="F11" s="20">
        <f t="shared" si="0"/>
        <v>1560000</v>
      </c>
      <c r="G11" s="20">
        <f>SUM(C11:F11)</f>
        <v>10660000</v>
      </c>
      <c r="H11" s="21">
        <f>G11/G21</f>
        <v>0.33322913410440763</v>
      </c>
    </row>
    <row r="12" spans="2:8" ht="15.75" x14ac:dyDescent="0.25">
      <c r="B12" s="15" t="s">
        <v>3</v>
      </c>
      <c r="C12" s="19">
        <v>3200000</v>
      </c>
      <c r="D12" s="19">
        <f>C12</f>
        <v>3200000</v>
      </c>
      <c r="E12" s="19">
        <f>C12</f>
        <v>3200000</v>
      </c>
      <c r="F12" s="19">
        <f>C12</f>
        <v>3200000</v>
      </c>
      <c r="G12" s="20">
        <f>SUM(C12:F12)</f>
        <v>12800000</v>
      </c>
      <c r="H12" s="21">
        <f>G12/G21</f>
        <v>0.40012503907471086</v>
      </c>
    </row>
    <row r="13" spans="2:8" ht="15.75" x14ac:dyDescent="0.25">
      <c r="B13" s="15" t="s">
        <v>11</v>
      </c>
      <c r="C13" s="22">
        <v>6000000</v>
      </c>
      <c r="D13" s="17">
        <v>0</v>
      </c>
      <c r="E13" s="17">
        <v>0</v>
      </c>
      <c r="F13" s="17">
        <v>0</v>
      </c>
      <c r="G13" s="23">
        <f t="shared" ref="G13:G16" si="1">SUM(C13:F13)</f>
        <v>6000000</v>
      </c>
      <c r="H13" s="21">
        <f>G13/G21</f>
        <v>0.1875586120662707</v>
      </c>
    </row>
    <row r="14" spans="2:8" ht="15.75" x14ac:dyDescent="0.25">
      <c r="B14" s="15" t="s">
        <v>6</v>
      </c>
      <c r="C14" s="19">
        <v>430000</v>
      </c>
      <c r="D14" s="17">
        <v>0</v>
      </c>
      <c r="E14" s="17">
        <v>0</v>
      </c>
      <c r="F14" s="17">
        <v>0</v>
      </c>
      <c r="G14" s="20">
        <f t="shared" si="1"/>
        <v>430000</v>
      </c>
      <c r="H14" s="21">
        <f>G14/G21</f>
        <v>1.3441700531416068E-2</v>
      </c>
    </row>
    <row r="15" spans="2:8" ht="15.75" x14ac:dyDescent="0.25">
      <c r="B15" s="15" t="s">
        <v>7</v>
      </c>
      <c r="C15" s="19">
        <v>50000</v>
      </c>
      <c r="D15" s="20">
        <f>C15</f>
        <v>50000</v>
      </c>
      <c r="E15" s="20">
        <f>C15</f>
        <v>50000</v>
      </c>
      <c r="F15" s="20">
        <f>C15</f>
        <v>50000</v>
      </c>
      <c r="G15" s="20">
        <f t="shared" si="1"/>
        <v>200000</v>
      </c>
      <c r="H15" s="21">
        <f>G15/G21</f>
        <v>6.2519537355423573E-3</v>
      </c>
    </row>
    <row r="16" spans="2:8" ht="15.75" x14ac:dyDescent="0.25">
      <c r="B16" s="15" t="s">
        <v>14</v>
      </c>
      <c r="C16" s="24">
        <f>SUM(C11:C15)</f>
        <v>12540000</v>
      </c>
      <c r="D16" s="25">
        <f>SUM(D11:D15)</f>
        <v>6370000</v>
      </c>
      <c r="E16" s="26">
        <f>SUM(E11:E15)</f>
        <v>6370000</v>
      </c>
      <c r="F16" s="27">
        <f>SUM(F11:F15)</f>
        <v>4810000</v>
      </c>
      <c r="G16" s="28">
        <f t="shared" si="1"/>
        <v>30090000</v>
      </c>
      <c r="H16" s="18"/>
    </row>
    <row r="17" spans="2:8" ht="15.75" x14ac:dyDescent="0.25">
      <c r="B17" s="4"/>
      <c r="C17" s="1"/>
      <c r="D17" s="1"/>
      <c r="E17" s="1"/>
      <c r="F17" s="1"/>
      <c r="G17" s="3"/>
      <c r="H17" s="11"/>
    </row>
    <row r="18" spans="2:8" ht="15.75" x14ac:dyDescent="0.25">
      <c r="B18" s="15" t="s">
        <v>9</v>
      </c>
      <c r="C18" s="20">
        <v>400000</v>
      </c>
      <c r="D18" s="20"/>
      <c r="E18" s="20"/>
      <c r="F18" s="20"/>
      <c r="G18" s="29">
        <f>C18</f>
        <v>400000</v>
      </c>
      <c r="H18" s="21">
        <f>G18/G21</f>
        <v>1.2503907471084715E-2</v>
      </c>
    </row>
    <row r="19" spans="2:8" ht="15.75" x14ac:dyDescent="0.25">
      <c r="B19" s="15" t="s">
        <v>10</v>
      </c>
      <c r="C19" s="20">
        <v>1500000</v>
      </c>
      <c r="D19" s="17"/>
      <c r="E19" s="17"/>
      <c r="F19" s="17"/>
      <c r="G19" s="29">
        <f>C19</f>
        <v>1500000</v>
      </c>
      <c r="H19" s="21">
        <f>G19/G21</f>
        <v>4.6889653016567674E-2</v>
      </c>
    </row>
    <row r="20" spans="2:8" ht="15.75" x14ac:dyDescent="0.25">
      <c r="B20" s="4"/>
      <c r="C20" s="1"/>
      <c r="G20" s="3"/>
      <c r="H20" s="11"/>
    </row>
    <row r="21" spans="2:8" ht="15.75" x14ac:dyDescent="0.25">
      <c r="B21" s="43" t="s">
        <v>22</v>
      </c>
      <c r="C21" s="43"/>
      <c r="D21" s="43"/>
      <c r="E21" s="43"/>
      <c r="F21" s="43"/>
      <c r="G21" s="30">
        <f>SUM(G16:G19)</f>
        <v>31990000</v>
      </c>
      <c r="H21" s="31">
        <f>SUM(H11:H19)</f>
        <v>0.99999999999999989</v>
      </c>
    </row>
    <row r="22" spans="2:8" x14ac:dyDescent="0.25">
      <c r="B22" s="5" t="s">
        <v>12</v>
      </c>
      <c r="C22" s="1"/>
    </row>
    <row r="24" spans="2:8" ht="15.75" x14ac:dyDescent="0.25">
      <c r="B24" s="7" t="s">
        <v>24</v>
      </c>
      <c r="C24" s="6"/>
    </row>
    <row r="25" spans="2:8" x14ac:dyDescent="0.25">
      <c r="B25" s="32" t="s">
        <v>18</v>
      </c>
      <c r="C25" s="33">
        <f>C10</f>
        <v>260000</v>
      </c>
    </row>
    <row r="26" spans="2:8" x14ac:dyDescent="0.25">
      <c r="B26" s="32" t="s">
        <v>1</v>
      </c>
      <c r="C26" s="33">
        <f>C12</f>
        <v>3200000</v>
      </c>
    </row>
    <row r="27" spans="2:8" x14ac:dyDescent="0.25">
      <c r="B27" s="40" t="s">
        <v>11</v>
      </c>
      <c r="C27" s="34">
        <f>C13</f>
        <v>6000000</v>
      </c>
    </row>
    <row r="28" spans="2:8" x14ac:dyDescent="0.25">
      <c r="B28" s="32" t="s">
        <v>17</v>
      </c>
      <c r="C28" s="33">
        <v>1500000</v>
      </c>
    </row>
    <row r="29" spans="2:8" x14ac:dyDescent="0.25">
      <c r="B29" s="32" t="s">
        <v>6</v>
      </c>
      <c r="C29" s="29">
        <f>C14</f>
        <v>430000</v>
      </c>
    </row>
    <row r="30" spans="2:8" x14ac:dyDescent="0.25">
      <c r="B30" s="32" t="s">
        <v>8</v>
      </c>
      <c r="C30" s="29">
        <f>C15</f>
        <v>50000</v>
      </c>
    </row>
    <row r="31" spans="2:8" x14ac:dyDescent="0.25">
      <c r="B31" s="32" t="s">
        <v>9</v>
      </c>
      <c r="C31" s="29">
        <f>C18</f>
        <v>400000</v>
      </c>
    </row>
  </sheetData>
  <mergeCells count="4">
    <mergeCell ref="B21:F21"/>
    <mergeCell ref="B4:D4"/>
    <mergeCell ref="B6:E6"/>
    <mergeCell ref="B2:D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TARIF DI MM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2016-09-28T07:09:39Z</cp:lastPrinted>
  <dcterms:created xsi:type="dcterms:W3CDTF">2016-09-23T05:37:57Z</dcterms:created>
  <dcterms:modified xsi:type="dcterms:W3CDTF">2017-05-03T22:19:24Z</dcterms:modified>
</cp:coreProperties>
</file>